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15" windowWidth="12120" windowHeight="8640" tabRatio="222" activeTab="1"/>
  </bookViews>
  <sheets>
    <sheet name="График" sheetId="1" r:id="rId1"/>
    <sheet name="План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<sst xmlns="http://schemas.openxmlformats.org/spreadsheetml/2006/main" count="359" uniqueCount="272">
  <si>
    <t>Утверждаю:</t>
  </si>
  <si>
    <t>УЧЕБНЫЙ ПЛАН</t>
  </si>
  <si>
    <t>ОГСЭ.01</t>
  </si>
  <si>
    <t>6 сем</t>
  </si>
  <si>
    <t>ОГСЭ.02</t>
  </si>
  <si>
    <t>5 сем</t>
  </si>
  <si>
    <t>ОГСЭ.03</t>
  </si>
  <si>
    <t>ОГСЭ.04</t>
  </si>
  <si>
    <t>Иностранный язык</t>
  </si>
  <si>
    <t>4 сем</t>
  </si>
  <si>
    <t>ОГСЭ.05</t>
  </si>
  <si>
    <t>Физическая культура</t>
  </si>
  <si>
    <t>7 сем</t>
  </si>
  <si>
    <t>8 сем</t>
  </si>
  <si>
    <t>ЕН.01</t>
  </si>
  <si>
    <t>3 сем</t>
  </si>
  <si>
    <t>ЕН.02</t>
  </si>
  <si>
    <t>Безопасность жизнедеятельности</t>
  </si>
  <si>
    <t>недель в семестре</t>
  </si>
  <si>
    <t>Форма обучения: очная</t>
  </si>
  <si>
    <t>Срок обучения 3 г. 10 мес.</t>
  </si>
  <si>
    <t>История</t>
  </si>
  <si>
    <t>Математика</t>
  </si>
  <si>
    <t>ЕН.00</t>
  </si>
  <si>
    <t>ОГСЭ.00</t>
  </si>
  <si>
    <t>2 сем</t>
  </si>
  <si>
    <t>1 сем</t>
  </si>
  <si>
    <t>4 курс</t>
  </si>
  <si>
    <t>3 курс</t>
  </si>
  <si>
    <t>2 курс</t>
  </si>
  <si>
    <t>1 курс</t>
  </si>
  <si>
    <t>Учебная практика</t>
  </si>
  <si>
    <t>Общий гуманитарный и социально - экономический цикл</t>
  </si>
  <si>
    <t>ОП.00</t>
  </si>
  <si>
    <t>ОП.02</t>
  </si>
  <si>
    <t>ОП.03</t>
  </si>
  <si>
    <t>ОП.04</t>
  </si>
  <si>
    <t>ОП.05</t>
  </si>
  <si>
    <t>ОП.06</t>
  </si>
  <si>
    <t>ПМ.01</t>
  </si>
  <si>
    <t>ПМ.02</t>
  </si>
  <si>
    <t>ПМ.03</t>
  </si>
  <si>
    <t>Математический и общий естественнонаучный  цикл</t>
  </si>
  <si>
    <t>П.00</t>
  </si>
  <si>
    <t>Общепрофессиональные дисциплины</t>
  </si>
  <si>
    <t>МДК.02.01</t>
  </si>
  <si>
    <t>МДК.03.01</t>
  </si>
  <si>
    <t>ОП.07</t>
  </si>
  <si>
    <t>ОП.08</t>
  </si>
  <si>
    <t>Профессиональный   цикл</t>
  </si>
  <si>
    <t>Профессиональные модули</t>
  </si>
  <si>
    <t>ОП.01</t>
  </si>
  <si>
    <t>Основы философии</t>
  </si>
  <si>
    <t>ПМ.00</t>
  </si>
  <si>
    <t>Психология общения</t>
  </si>
  <si>
    <t>МДК.02.02</t>
  </si>
  <si>
    <t>МДК.02.03</t>
  </si>
  <si>
    <t>МДК.02.04</t>
  </si>
  <si>
    <t>Директор колледжа</t>
  </si>
  <si>
    <t>Теоретическое обучение</t>
  </si>
  <si>
    <t>ТО.00</t>
  </si>
  <si>
    <t>Преддипломная пратика</t>
  </si>
  <si>
    <t>Спортивный комплекс:</t>
  </si>
  <si>
    <t>Залы:</t>
  </si>
  <si>
    <t xml:space="preserve"> </t>
  </si>
  <si>
    <t>ПМ.04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</si>
  <si>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</si>
  <si>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</si>
  <si>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</si>
  <si>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</si>
  <si>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Обязательная аудиторная</t>
  </si>
  <si>
    <t>в т.ч.</t>
  </si>
  <si>
    <t>максимальная</t>
  </si>
  <si>
    <t>самостоятельная работа</t>
  </si>
  <si>
    <t>всего занятий</t>
  </si>
  <si>
    <t>лекций</t>
  </si>
  <si>
    <t>лабор-х и практич-х занятий</t>
  </si>
  <si>
    <t>курсовых работ</t>
  </si>
  <si>
    <t>Распределение обязательной  нагрузки по курсам и семестрам (час. в семестр)</t>
  </si>
  <si>
    <t>З</t>
  </si>
  <si>
    <t>ДЗ</t>
  </si>
  <si>
    <t>Э</t>
  </si>
  <si>
    <t>Всего</t>
  </si>
  <si>
    <t xml:space="preserve">ПДП </t>
  </si>
  <si>
    <t>4 нед</t>
  </si>
  <si>
    <t>ГИА</t>
  </si>
  <si>
    <t>Государственная итоговая аттестация</t>
  </si>
  <si>
    <t>6 нед.</t>
  </si>
  <si>
    <t>дисциплин и МДК</t>
  </si>
  <si>
    <t>учебной практики</t>
  </si>
  <si>
    <t>производст. практики/ преддипл. практика</t>
  </si>
  <si>
    <t>экзаменов</t>
  </si>
  <si>
    <t>дифф. зачетов</t>
  </si>
  <si>
    <t>зачетов</t>
  </si>
  <si>
    <t>Перечень кабинетов, лабораторий, мастерских и др. для подготовки по специальности</t>
  </si>
  <si>
    <t>№</t>
  </si>
  <si>
    <t xml:space="preserve">Наименование </t>
  </si>
  <si>
    <t>Кабинеты:</t>
  </si>
  <si>
    <t>Иностранного языка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</si>
  <si>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</si>
  <si>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</si>
  <si>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</si>
  <si>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Актовый зал</t>
  </si>
  <si>
    <t>ф</t>
  </si>
  <si>
    <t>Психология</t>
  </si>
  <si>
    <t>МДК.01. 01</t>
  </si>
  <si>
    <t>МДК. 04.01</t>
  </si>
  <si>
    <t>Лаборатории:</t>
  </si>
  <si>
    <t>практика</t>
  </si>
  <si>
    <t>0/1/0</t>
  </si>
  <si>
    <t>1/1/0</t>
  </si>
  <si>
    <t>1/2/0</t>
  </si>
  <si>
    <t xml:space="preserve">Информатика </t>
  </si>
  <si>
    <t>Здоровый человек и его окружение</t>
  </si>
  <si>
    <t xml:space="preserve"> Анатомия и физиология </t>
  </si>
  <si>
    <t>Фармакология</t>
  </si>
  <si>
    <t>Генетика человека с основами медицинской генетики</t>
  </si>
  <si>
    <t>Гигиена и экология человека</t>
  </si>
  <si>
    <t>Основы латинского языка с медицинской терминологией</t>
  </si>
  <si>
    <t>Основы патологии</t>
  </si>
  <si>
    <t>ОП.09</t>
  </si>
  <si>
    <t>Основы микробиологии и иммунологии</t>
  </si>
  <si>
    <t>ОП.10</t>
  </si>
  <si>
    <t>Диагностическая деятельность</t>
  </si>
  <si>
    <t>Пропедевтика клинических дисциплин</t>
  </si>
  <si>
    <t xml:space="preserve">    </t>
  </si>
  <si>
    <t>ОП.11</t>
  </si>
  <si>
    <t>ОП.12</t>
  </si>
  <si>
    <t>ОП.13</t>
  </si>
  <si>
    <t>Патологическая анатомия и патологическая физиология</t>
  </si>
  <si>
    <t>Топографическая анатомия</t>
  </si>
  <si>
    <t>д.б</t>
  </si>
  <si>
    <t xml:space="preserve">Производственная практика            </t>
  </si>
  <si>
    <t>Лечебная деятельность</t>
  </si>
  <si>
    <t>Лечение пациентов терапевтического профиля</t>
  </si>
  <si>
    <t>МДК.02.01.01</t>
  </si>
  <si>
    <t>МДК.02.01.02</t>
  </si>
  <si>
    <t>МДК.02.01.03</t>
  </si>
  <si>
    <t>МДК.02.01.04</t>
  </si>
  <si>
    <t>Лечение пациентов инфекционного профиля</t>
  </si>
  <si>
    <t>Лечение пациентов фтизиатрического профиля</t>
  </si>
  <si>
    <t>Лечение пациентов неврологического профиля</t>
  </si>
  <si>
    <t>МДК.02.01.05</t>
  </si>
  <si>
    <t>МДК.02.01.06</t>
  </si>
  <si>
    <t>МДК.02.01.07</t>
  </si>
  <si>
    <t>Лечение пациентов психиатрического профиля</t>
  </si>
  <si>
    <t>Лечение пациентов с кожными и венерическими заболеваниями</t>
  </si>
  <si>
    <t>Лечение пациентов гериатрического профиля</t>
  </si>
  <si>
    <t>Лечение пациентов хирургического профиля</t>
  </si>
  <si>
    <t>МДК.02.02.01</t>
  </si>
  <si>
    <t>МДК.02.02.02</t>
  </si>
  <si>
    <t>МДК.02.02.03</t>
  </si>
  <si>
    <t>МДК.02.02.04</t>
  </si>
  <si>
    <t>Лечение пациентов травматологического профиля</t>
  </si>
  <si>
    <t>Лечение пациентов с заболеваниями ЛОР-органов</t>
  </si>
  <si>
    <t>Лечение пациентов с заболеваниями органа зрения</t>
  </si>
  <si>
    <t>МДК.02.02.05</t>
  </si>
  <si>
    <t>МДК.02.02.06</t>
  </si>
  <si>
    <t>Лечение пациентов онкологического профиля</t>
  </si>
  <si>
    <t>Лечение пациентов стоматологического профиля</t>
  </si>
  <si>
    <t>Оказание акушерско-гинекологической помощи</t>
  </si>
  <si>
    <t>Лечение пациентов детского возраста</t>
  </si>
  <si>
    <t>Неотложная медицинская помощь на догоспитальном этапе</t>
  </si>
  <si>
    <t>Дифференциальная диагностика и оказание неотложной медицинской помощи на догоспитальном этапе</t>
  </si>
  <si>
    <t>Профилактическая деятельность</t>
  </si>
  <si>
    <t>Профилактика заболеваний и санитарно-гигиеническое образование населения</t>
  </si>
  <si>
    <t>ПМ.05</t>
  </si>
  <si>
    <t>Медико-социальная деятельность</t>
  </si>
  <si>
    <t>МДК.05.01</t>
  </si>
  <si>
    <t>Медико-социальная реабилитация</t>
  </si>
  <si>
    <t>ПМ.06</t>
  </si>
  <si>
    <t>Организационно-аналитическая деятельность</t>
  </si>
  <si>
    <t>МДК.06.01</t>
  </si>
  <si>
    <t>Организация профессиональной деятельности</t>
  </si>
  <si>
    <t>Младшая медицинская сестра по уходу за больными</t>
  </si>
  <si>
    <t>ПМ.07</t>
  </si>
  <si>
    <t>МДК.07.01</t>
  </si>
  <si>
    <t>МДК.07.02</t>
  </si>
  <si>
    <t>МДК.07.03</t>
  </si>
  <si>
    <t>Теория и практика сестринского дела</t>
  </si>
  <si>
    <t>Безопасная среда для пациента</t>
  </si>
  <si>
    <t>Технология оказания медицинских услуг</t>
  </si>
  <si>
    <t>Истории и основ философии</t>
  </si>
  <si>
    <t>Психологии общения</t>
  </si>
  <si>
    <t xml:space="preserve">Математики </t>
  </si>
  <si>
    <t>Информатики</t>
  </si>
  <si>
    <t>Здорового человека и его окружения</t>
  </si>
  <si>
    <t>Анатомии и физиологии человека</t>
  </si>
  <si>
    <t>Фармакологии</t>
  </si>
  <si>
    <t>Генетики человека с основами медицинской генетики</t>
  </si>
  <si>
    <t>Гигиены и экологии человека</t>
  </si>
  <si>
    <t>Основ латинского языка с медицинской терминологией</t>
  </si>
  <si>
    <t>Основ микробиологии и иммунологии</t>
  </si>
  <si>
    <t>Пропедевтики клинических дисциплин</t>
  </si>
  <si>
    <t>Оказания акушерско-гинекологической помощи</t>
  </si>
  <si>
    <t>Лечения пациентов детского возраста</t>
  </si>
  <si>
    <t>Лечения пациентов терапевтического профиля</t>
  </si>
  <si>
    <t>Лечения пациентов хирургического  профиля</t>
  </si>
  <si>
    <t>Дифференциальной диагностики и оказания неотложной медицинской помощи на догоспитальном этапе</t>
  </si>
  <si>
    <t>Профилактики заболеваний и санитарно-гигиенического образования населения</t>
  </si>
  <si>
    <t>Медико-социальной реабилитации</t>
  </si>
  <si>
    <t>Организации профессиональной деятельности</t>
  </si>
  <si>
    <t>Безопасности жизнедеятельности</t>
  </si>
  <si>
    <t>Функциональной диагностики</t>
  </si>
  <si>
    <t>УП.01.01</t>
  </si>
  <si>
    <t>ПП.01.01</t>
  </si>
  <si>
    <r>
      <t xml:space="preserve">Учебная практика </t>
    </r>
    <r>
      <rPr>
        <b/>
        <i/>
        <sz val="7"/>
        <rFont val="Times New Roman"/>
        <family val="1"/>
      </rPr>
      <t>"Пропедевтика пациентов терапевтического профиля"</t>
    </r>
  </si>
  <si>
    <r>
      <t xml:space="preserve">Производственная практика </t>
    </r>
    <r>
      <rPr>
        <b/>
        <i/>
        <sz val="7"/>
        <rFont val="Times New Roman"/>
        <family val="1"/>
      </rPr>
      <t>"Пропедевтика пациентов хирургического профиля"</t>
    </r>
  </si>
  <si>
    <t>ПП.01.02</t>
  </si>
  <si>
    <t>ПП.01.03</t>
  </si>
  <si>
    <r>
      <t>Производственная практика "</t>
    </r>
    <r>
      <rPr>
        <b/>
        <i/>
        <sz val="7"/>
        <rFont val="Times New Roman"/>
        <family val="1"/>
      </rPr>
      <t>Диагностика беременности"</t>
    </r>
  </si>
  <si>
    <r>
      <t xml:space="preserve">Производственная практика </t>
    </r>
    <r>
      <rPr>
        <b/>
        <i/>
        <sz val="7"/>
        <rFont val="Times New Roman"/>
        <family val="1"/>
      </rPr>
      <t>"Пропедевтика в педиатрии"</t>
    </r>
  </si>
  <si>
    <r>
      <t xml:space="preserve">Производственная практика </t>
    </r>
    <r>
      <rPr>
        <b/>
        <i/>
        <sz val="7"/>
        <rFont val="Times New Roman"/>
        <family val="1"/>
      </rPr>
      <t>"Лечение пациентов терапевтического профиля"</t>
    </r>
  </si>
  <si>
    <r>
      <t xml:space="preserve">Учебная практика </t>
    </r>
    <r>
      <rPr>
        <b/>
        <i/>
        <sz val="8"/>
        <rFont val="Times New Roman"/>
        <family val="1"/>
      </rPr>
      <t>"Десмургия"</t>
    </r>
  </si>
  <si>
    <r>
      <t xml:space="preserve">Производственная практика </t>
    </r>
    <r>
      <rPr>
        <b/>
        <i/>
        <sz val="7"/>
        <rFont val="Times New Roman"/>
        <family val="1"/>
      </rPr>
      <t>"Лечение пациентов хирургического профиля"</t>
    </r>
  </si>
  <si>
    <r>
      <t xml:space="preserve">Производственная практика </t>
    </r>
    <r>
      <rPr>
        <b/>
        <i/>
        <sz val="7"/>
        <rFont val="Times New Roman"/>
        <family val="1"/>
      </rPr>
      <t>"Оказание акушерско-гинекологической помощи"</t>
    </r>
  </si>
  <si>
    <r>
      <t>Учебная практика "</t>
    </r>
    <r>
      <rPr>
        <b/>
        <i/>
        <sz val="7"/>
        <rFont val="Times New Roman"/>
        <family val="1"/>
      </rPr>
      <t>Лечение пациентов детского возраста"</t>
    </r>
  </si>
  <si>
    <r>
      <t>Производственная  практика "</t>
    </r>
    <r>
      <rPr>
        <b/>
        <i/>
        <sz val="7"/>
        <rFont val="Times New Roman"/>
        <family val="1"/>
      </rPr>
      <t>Лечение пациентов детского возраста"</t>
    </r>
  </si>
  <si>
    <t>УП 03.01</t>
  </si>
  <si>
    <r>
      <t>Учебная практика "</t>
    </r>
    <r>
      <rPr>
        <b/>
        <i/>
        <sz val="7"/>
        <rFont val="Times New Roman"/>
        <family val="1"/>
      </rPr>
      <t>Дифференциальная диагностика"</t>
    </r>
  </si>
  <si>
    <r>
      <t xml:space="preserve">Производственная практика  </t>
    </r>
    <r>
      <rPr>
        <b/>
        <i/>
        <sz val="7"/>
        <rFont val="Times New Roman"/>
        <family val="1"/>
      </rPr>
      <t xml:space="preserve">"Неотложная медицинская помощь на догоспитальном этапе"          </t>
    </r>
  </si>
  <si>
    <t>УП.04.01</t>
  </si>
  <si>
    <r>
      <t xml:space="preserve">Учебная практика </t>
    </r>
    <r>
      <rPr>
        <b/>
        <sz val="7"/>
        <rFont val="Times New Roman"/>
        <family val="1"/>
      </rPr>
      <t>"</t>
    </r>
    <r>
      <rPr>
        <b/>
        <i/>
        <sz val="7"/>
        <rFont val="Times New Roman"/>
        <family val="1"/>
      </rPr>
      <t>Санитарно-гигиеническое образование населения"</t>
    </r>
  </si>
  <si>
    <t>ПП.04.01</t>
  </si>
  <si>
    <r>
      <t xml:space="preserve">Производственная практика </t>
    </r>
    <r>
      <rPr>
        <b/>
        <i/>
        <sz val="7"/>
        <rFont val="Times New Roman"/>
        <family val="1"/>
      </rPr>
      <t xml:space="preserve">"Профилактика заболеваний"            </t>
    </r>
  </si>
  <si>
    <t>УП.07.01</t>
  </si>
  <si>
    <t>ПП.07.01</t>
  </si>
  <si>
    <t>УП.06.01</t>
  </si>
  <si>
    <t>ПП.06.01</t>
  </si>
  <si>
    <r>
      <t>Учебная практика "</t>
    </r>
    <r>
      <rPr>
        <b/>
        <i/>
        <sz val="7"/>
        <rFont val="Times New Roman"/>
        <family val="1"/>
      </rPr>
      <t>Организационная деятельность фельдшера"</t>
    </r>
  </si>
  <si>
    <r>
      <t>Производственная практика "</t>
    </r>
    <r>
      <rPr>
        <b/>
        <i/>
        <sz val="7"/>
        <rFont val="Times New Roman"/>
        <family val="1"/>
      </rPr>
      <t xml:space="preserve">Организация профессиональной деятельности фельдшера"           </t>
    </r>
  </si>
  <si>
    <t>ПП.05.01</t>
  </si>
  <si>
    <r>
      <t>Производственная практика "</t>
    </r>
    <r>
      <rPr>
        <b/>
        <i/>
        <sz val="7"/>
        <rFont val="Times New Roman"/>
        <family val="1"/>
      </rPr>
      <t xml:space="preserve">Медико-социальная реабилитация"           </t>
    </r>
  </si>
  <si>
    <t>пр</t>
  </si>
  <si>
    <t>Эк</t>
  </si>
  <si>
    <t>ПП 03.01</t>
  </si>
  <si>
    <t>0/2/0</t>
  </si>
  <si>
    <t>ПП.02.01</t>
  </si>
  <si>
    <t>УП.02.02</t>
  </si>
  <si>
    <t>ПП.02.02</t>
  </si>
  <si>
    <t>ПП.02.03</t>
  </si>
  <si>
    <t>УП.02.04</t>
  </si>
  <si>
    <t>ПП.02.04</t>
  </si>
  <si>
    <t>ДЗк</t>
  </si>
  <si>
    <t>Введение в специальность</t>
  </si>
  <si>
    <t>Клиническая фармакология</t>
  </si>
  <si>
    <t>ОП.14</t>
  </si>
  <si>
    <t>Экзамен (квалификационный)</t>
  </si>
  <si>
    <t>Г.А. Ковальчук</t>
  </si>
  <si>
    <t>База: среднеее общее образование</t>
  </si>
  <si>
    <t>ГБПОУ "Соликамский педагогический колледж имени А.П. Раменского"</t>
  </si>
  <si>
    <t>Специальность Лечебное дело</t>
  </si>
  <si>
    <t>Квалификация  52 - фельдшер</t>
  </si>
  <si>
    <t>4. План учебного процесса</t>
  </si>
  <si>
    <r>
      <t xml:space="preserve">Консультации </t>
    </r>
    <r>
      <rPr>
        <sz val="10"/>
        <rFont val="Times New Roman"/>
        <family val="1"/>
      </rPr>
      <t xml:space="preserve">на учебную группу по 100 часов в год (всего 400 часов)                                </t>
    </r>
    <r>
      <rPr>
        <b/>
        <sz val="10"/>
        <rFont val="Times New Roman"/>
        <family val="1"/>
      </rPr>
      <t xml:space="preserve">Государственная итоговая аттестация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1. </t>
    </r>
    <r>
      <rPr>
        <b/>
        <sz val="10"/>
        <rFont val="Times New Roman"/>
        <family val="1"/>
      </rPr>
      <t xml:space="preserve">Программа углубленной подготовки                                                                                                                      </t>
    </r>
    <r>
      <rPr>
        <sz val="10"/>
        <rFont val="Times New Roman"/>
        <family val="1"/>
      </rPr>
      <t>1.1    Выпускная квалификационная работа (проект)                                                                                                     Выполнение выпускной квалификационной работы (проекта) с  18.05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по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15.06  (всего  4  нед.)    Защита выпускной квалификационной работы (проекта) с  16.06. по  22.06. (всего 1 нед.)  1.2. Государственный экзамен по специальности  с 24.06. по 30.06. (всего 1 неделя)</t>
    </r>
    <r>
      <rPr>
        <b/>
        <sz val="10"/>
        <rFont val="Times New Roman"/>
        <family val="1"/>
      </rPr>
      <t xml:space="preserve">                              </t>
    </r>
  </si>
  <si>
    <t>2018г.</t>
  </si>
  <si>
    <t>МДК.03.01.01</t>
  </si>
  <si>
    <t>МДК.03.01.02</t>
  </si>
  <si>
    <t>МДК.03.01.03</t>
  </si>
  <si>
    <t>МДК.03.01.04</t>
  </si>
  <si>
    <t>МДК.03.01.05</t>
  </si>
  <si>
    <t>МДК.03.01.06</t>
  </si>
  <si>
    <t>МДК.03.01.07</t>
  </si>
  <si>
    <t>МДК.03.01.08</t>
  </si>
  <si>
    <t>Неотложные состояния при внутренних болезнях</t>
  </si>
  <si>
    <t>Неотложные состояния в хирургии, травматологии, онкологии</t>
  </si>
  <si>
    <t>Неотложные состояния в неврологии</t>
  </si>
  <si>
    <t>Неотложные состояния в акушерстве и гинекологии</t>
  </si>
  <si>
    <t>Неотложные состояния в педиатрии</t>
  </si>
  <si>
    <t>Неотложные состояния при отравлениях</t>
  </si>
  <si>
    <t>Неотложные состояния при чрезвычайных ситуациях</t>
  </si>
  <si>
    <t>Реанимация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</si>
</sst>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8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.000"/>
    <numFmt numFmtId="181" formatCode="0.0%"/>
  </numFmts>
  <fonts count="93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i/>
      <sz val="9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11"/>
      <name val="Symbol"/>
      <family val="1"/>
    </font>
    <font>
      <sz val="10"/>
      <name val="Symbol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11"/>
      <color indexed="4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4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8"/>
      <color indexed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color indexed="14"/>
      <name val="Times New Roman"/>
      <family val="1"/>
    </font>
    <font>
      <b/>
      <u val="single"/>
      <sz val="7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i/>
      <sz val="8"/>
      <color indexed="10"/>
      <name val="Arial Cyr"/>
      <family val="0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i/>
      <sz val="8"/>
      <color rgb="FFFF0000"/>
      <name val="Arial Cyr"/>
      <family val="0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9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justify"/>
    </xf>
    <xf numFmtId="0" fontId="1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8" fillId="0" borderId="0" xfId="0" applyFont="1" applyBorder="1" applyAlignment="1">
      <alignment/>
    </xf>
    <xf numFmtId="0" fontId="18" fillId="0" borderId="12" xfId="0" applyFont="1" applyBorder="1" applyAlignment="1">
      <alignment/>
    </xf>
    <xf numFmtId="9" fontId="23" fillId="0" borderId="0" xfId="57" applyNumberFormat="1" applyFont="1" applyAlignment="1">
      <alignment horizontal="left" indent="1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justify"/>
    </xf>
    <xf numFmtId="0" fontId="36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top" wrapText="1"/>
    </xf>
    <xf numFmtId="0" fontId="36" fillId="0" borderId="24" xfId="0" applyFont="1" applyBorder="1" applyAlignment="1">
      <alignment vertical="top" wrapText="1"/>
    </xf>
    <xf numFmtId="12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top" wrapText="1"/>
    </xf>
    <xf numFmtId="1" fontId="32" fillId="0" borderId="0" xfId="0" applyNumberFormat="1" applyFont="1" applyBorder="1" applyAlignment="1">
      <alignment vertical="center"/>
    </xf>
    <xf numFmtId="0" fontId="3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6" fillId="9" borderId="29" xfId="0" applyFont="1" applyFill="1" applyBorder="1" applyAlignment="1">
      <alignment horizontal="center" vertical="center" wrapText="1"/>
    </xf>
    <xf numFmtId="0" fontId="36" fillId="9" borderId="30" xfId="0" applyFont="1" applyFill="1" applyBorder="1" applyAlignment="1">
      <alignment horizontal="center" vertical="center" wrapText="1"/>
    </xf>
    <xf numFmtId="1" fontId="36" fillId="9" borderId="30" xfId="0" applyNumberFormat="1" applyFont="1" applyFill="1" applyBorder="1" applyAlignment="1">
      <alignment horizontal="center" vertical="center"/>
    </xf>
    <xf numFmtId="1" fontId="36" fillId="9" borderId="31" xfId="0" applyNumberFormat="1" applyFont="1" applyFill="1" applyBorder="1" applyAlignment="1">
      <alignment horizontal="center" vertical="center"/>
    </xf>
    <xf numFmtId="1" fontId="36" fillId="9" borderId="29" xfId="0" applyNumberFormat="1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13" borderId="30" xfId="0" applyFont="1" applyFill="1" applyBorder="1" applyAlignment="1">
      <alignment horizontal="center" vertical="center" wrapText="1"/>
    </xf>
    <xf numFmtId="0" fontId="36" fillId="13" borderId="30" xfId="0" applyFont="1" applyFill="1" applyBorder="1" applyAlignment="1">
      <alignment horizontal="center" vertical="center" wrapText="1"/>
    </xf>
    <xf numFmtId="0" fontId="34" fillId="13" borderId="29" xfId="0" applyFont="1" applyFill="1" applyBorder="1" applyAlignment="1">
      <alignment horizontal="center" vertical="center" wrapText="1"/>
    </xf>
    <xf numFmtId="1" fontId="36" fillId="13" borderId="30" xfId="0" applyNumberFormat="1" applyFont="1" applyFill="1" applyBorder="1" applyAlignment="1">
      <alignment horizontal="center" vertical="center"/>
    </xf>
    <xf numFmtId="1" fontId="36" fillId="13" borderId="31" xfId="0" applyNumberFormat="1" applyFont="1" applyFill="1" applyBorder="1" applyAlignment="1">
      <alignment horizontal="center" vertical="center"/>
    </xf>
    <xf numFmtId="0" fontId="36" fillId="13" borderId="2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justify"/>
    </xf>
    <xf numFmtId="1" fontId="36" fillId="9" borderId="32" xfId="0" applyNumberFormat="1" applyFont="1" applyFill="1" applyBorder="1" applyAlignment="1">
      <alignment horizontal="center" vertical="center" wrapText="1"/>
    </xf>
    <xf numFmtId="0" fontId="35" fillId="9" borderId="33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4" fillId="36" borderId="13" xfId="0" applyFont="1" applyFill="1" applyBorder="1" applyAlignment="1">
      <alignment horizontal="center" vertical="center" wrapText="1"/>
    </xf>
    <xf numFmtId="49" fontId="43" fillId="9" borderId="30" xfId="0" applyNumberFormat="1" applyFont="1" applyFill="1" applyBorder="1" applyAlignment="1">
      <alignment horizontal="center" vertical="center" wrapText="1"/>
    </xf>
    <xf numFmtId="0" fontId="34" fillId="36" borderId="21" xfId="0" applyFont="1" applyFill="1" applyBorder="1" applyAlignment="1">
      <alignment horizontal="center" vertical="center" wrapText="1"/>
    </xf>
    <xf numFmtId="49" fontId="42" fillId="13" borderId="30" xfId="0" applyNumberFormat="1" applyFont="1" applyFill="1" applyBorder="1" applyAlignment="1">
      <alignment horizontal="center" vertical="center" wrapText="1"/>
    </xf>
    <xf numFmtId="0" fontId="36" fillId="13" borderId="31" xfId="0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center" vertical="center" wrapText="1"/>
    </xf>
    <xf numFmtId="0" fontId="34" fillId="37" borderId="22" xfId="0" applyFont="1" applyFill="1" applyBorder="1" applyAlignment="1">
      <alignment horizontal="center" vertical="center" wrapText="1"/>
    </xf>
    <xf numFmtId="0" fontId="36" fillId="37" borderId="16" xfId="0" applyFont="1" applyFill="1" applyBorder="1" applyAlignment="1">
      <alignment horizontal="center" vertical="center" wrapText="1"/>
    </xf>
    <xf numFmtId="0" fontId="36" fillId="37" borderId="35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 wrapText="1"/>
    </xf>
    <xf numFmtId="0" fontId="34" fillId="37" borderId="35" xfId="0" applyFont="1" applyFill="1" applyBorder="1" applyAlignment="1">
      <alignment horizontal="center" vertical="center" wrapText="1"/>
    </xf>
    <xf numFmtId="0" fontId="34" fillId="37" borderId="13" xfId="0" applyFont="1" applyFill="1" applyBorder="1" applyAlignment="1">
      <alignment horizontal="center" vertical="center" wrapText="1"/>
    </xf>
    <xf numFmtId="0" fontId="34" fillId="37" borderId="21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>
      <alignment horizontal="center" vertical="center" wrapText="1"/>
    </xf>
    <xf numFmtId="0" fontId="34" fillId="37" borderId="20" xfId="0" applyFont="1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vertical="top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37" borderId="22" xfId="0" applyFont="1" applyFill="1" applyBorder="1" applyAlignment="1">
      <alignment horizontal="center" vertical="center" wrapText="1"/>
    </xf>
    <xf numFmtId="0" fontId="34" fillId="37" borderId="24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34" fillId="37" borderId="25" xfId="0" applyFont="1" applyFill="1" applyBorder="1" applyAlignment="1">
      <alignment horizontal="center" vertical="center" wrapText="1"/>
    </xf>
    <xf numFmtId="0" fontId="41" fillId="37" borderId="35" xfId="0" applyFont="1" applyFill="1" applyBorder="1" applyAlignment="1">
      <alignment horizontal="center" vertical="center" wrapText="1"/>
    </xf>
    <xf numFmtId="0" fontId="41" fillId="37" borderId="36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vertical="top" wrapText="1"/>
    </xf>
    <xf numFmtId="0" fontId="36" fillId="37" borderId="13" xfId="0" applyFont="1" applyFill="1" applyBorder="1" applyAlignment="1">
      <alignment vertical="top" wrapText="1"/>
    </xf>
    <xf numFmtId="0" fontId="34" fillId="37" borderId="13" xfId="0" applyFont="1" applyFill="1" applyBorder="1" applyAlignment="1">
      <alignment vertical="top" wrapText="1"/>
    </xf>
    <xf numFmtId="0" fontId="34" fillId="36" borderId="24" xfId="0" applyFont="1" applyFill="1" applyBorder="1" applyAlignment="1">
      <alignment horizontal="center" vertical="center" wrapText="1"/>
    </xf>
    <xf numFmtId="0" fontId="36" fillId="37" borderId="24" xfId="0" applyFont="1" applyFill="1" applyBorder="1" applyAlignment="1">
      <alignment vertical="top" wrapText="1"/>
    </xf>
    <xf numFmtId="0" fontId="9" fillId="36" borderId="0" xfId="0" applyFont="1" applyFill="1" applyBorder="1" applyAlignment="1">
      <alignment/>
    </xf>
    <xf numFmtId="0" fontId="34" fillId="0" borderId="37" xfId="0" applyFont="1" applyBorder="1" applyAlignment="1">
      <alignment horizontal="center" vertical="center" wrapText="1"/>
    </xf>
    <xf numFmtId="0" fontId="43" fillId="9" borderId="30" xfId="0" applyFont="1" applyFill="1" applyBorder="1" applyAlignment="1">
      <alignment horizontal="center" vertical="center" wrapText="1"/>
    </xf>
    <xf numFmtId="49" fontId="36" fillId="13" borderId="38" xfId="0" applyNumberFormat="1" applyFont="1" applyFill="1" applyBorder="1" applyAlignment="1">
      <alignment horizontal="center" vertical="center" wrapText="1"/>
    </xf>
    <xf numFmtId="0" fontId="17" fillId="13" borderId="39" xfId="0" applyFont="1" applyFill="1" applyBorder="1" applyAlignment="1">
      <alignment horizontal="left" vertical="center" wrapText="1"/>
    </xf>
    <xf numFmtId="49" fontId="36" fillId="13" borderId="40" xfId="0" applyNumberFormat="1" applyFont="1" applyFill="1" applyBorder="1" applyAlignment="1">
      <alignment horizontal="center" vertical="center" wrapText="1"/>
    </xf>
    <xf numFmtId="49" fontId="42" fillId="13" borderId="40" xfId="0" applyNumberFormat="1" applyFont="1" applyFill="1" applyBorder="1" applyAlignment="1">
      <alignment horizontal="center" vertical="center" wrapText="1"/>
    </xf>
    <xf numFmtId="49" fontId="43" fillId="13" borderId="40" xfId="0" applyNumberFormat="1" applyFont="1" applyFill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36" fillId="9" borderId="38" xfId="0" applyNumberFormat="1" applyFont="1" applyFill="1" applyBorder="1" applyAlignment="1">
      <alignment horizontal="center" vertical="center" wrapText="1"/>
    </xf>
    <xf numFmtId="49" fontId="35" fillId="9" borderId="38" xfId="0" applyNumberFormat="1" applyFont="1" applyFill="1" applyBorder="1" applyAlignment="1">
      <alignment horizontal="center" vertical="center" wrapText="1"/>
    </xf>
    <xf numFmtId="0" fontId="34" fillId="36" borderId="43" xfId="0" applyFont="1" applyFill="1" applyBorder="1" applyAlignment="1">
      <alignment horizontal="center" vertical="center" wrapText="1"/>
    </xf>
    <xf numFmtId="0" fontId="36" fillId="9" borderId="3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34" fillId="36" borderId="15" xfId="0" applyFont="1" applyFill="1" applyBorder="1" applyAlignment="1">
      <alignment horizontal="center" vertical="center" wrapText="1"/>
    </xf>
    <xf numFmtId="0" fontId="34" fillId="36" borderId="20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49" fontId="43" fillId="9" borderId="46" xfId="0" applyNumberFormat="1" applyFont="1" applyFill="1" applyBorder="1" applyAlignment="1">
      <alignment horizontal="center" vertical="center" wrapText="1"/>
    </xf>
    <xf numFmtId="0" fontId="36" fillId="9" borderId="39" xfId="0" applyFont="1" applyFill="1" applyBorder="1" applyAlignment="1">
      <alignment horizontal="center" vertical="center" wrapText="1"/>
    </xf>
    <xf numFmtId="1" fontId="36" fillId="9" borderId="29" xfId="0" applyNumberFormat="1" applyFont="1" applyFill="1" applyBorder="1" applyAlignment="1">
      <alignment horizontal="center" vertical="center"/>
    </xf>
    <xf numFmtId="1" fontId="36" fillId="9" borderId="47" xfId="0" applyNumberFormat="1" applyFont="1" applyFill="1" applyBorder="1" applyAlignment="1">
      <alignment horizontal="center" vertical="center" wrapText="1"/>
    </xf>
    <xf numFmtId="1" fontId="36" fillId="9" borderId="48" xfId="0" applyNumberFormat="1" applyFont="1" applyFill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1" fontId="36" fillId="9" borderId="49" xfId="0" applyNumberFormat="1" applyFont="1" applyFill="1" applyBorder="1" applyAlignment="1">
      <alignment horizontal="center" vertical="center" wrapText="1"/>
    </xf>
    <xf numFmtId="49" fontId="36" fillId="13" borderId="50" xfId="0" applyNumberFormat="1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vertical="top" wrapText="1"/>
    </xf>
    <xf numFmtId="0" fontId="34" fillId="13" borderId="51" xfId="0" applyFont="1" applyFill="1" applyBorder="1" applyAlignment="1">
      <alignment horizontal="center" vertical="center" wrapText="1"/>
    </xf>
    <xf numFmtId="0" fontId="34" fillId="13" borderId="52" xfId="0" applyFont="1" applyFill="1" applyBorder="1" applyAlignment="1">
      <alignment horizontal="center" vertical="center" wrapText="1"/>
    </xf>
    <xf numFmtId="49" fontId="42" fillId="13" borderId="52" xfId="0" applyNumberFormat="1" applyFont="1" applyFill="1" applyBorder="1" applyAlignment="1">
      <alignment horizontal="center" vertical="center" wrapText="1"/>
    </xf>
    <xf numFmtId="49" fontId="42" fillId="13" borderId="53" xfId="0" applyNumberFormat="1" applyFont="1" applyFill="1" applyBorder="1" applyAlignment="1">
      <alignment horizontal="center" vertical="center" wrapText="1"/>
    </xf>
    <xf numFmtId="1" fontId="36" fillId="13" borderId="52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/>
    </xf>
    <xf numFmtId="49" fontId="43" fillId="0" borderId="54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6" fillId="37" borderId="22" xfId="0" applyFont="1" applyFill="1" applyBorder="1" applyAlignment="1">
      <alignment horizontal="center" vertical="center" wrapText="1"/>
    </xf>
    <xf numFmtId="0" fontId="42" fillId="37" borderId="22" xfId="0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horizontal="left" vertical="center" wrapText="1"/>
    </xf>
    <xf numFmtId="0" fontId="36" fillId="0" borderId="54" xfId="0" applyFont="1" applyBorder="1" applyAlignment="1">
      <alignment horizontal="left" vertical="center" wrapText="1"/>
    </xf>
    <xf numFmtId="0" fontId="36" fillId="0" borderId="45" xfId="0" applyFont="1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0" fontId="36" fillId="34" borderId="54" xfId="0" applyFont="1" applyFill="1" applyBorder="1" applyAlignment="1">
      <alignment vertical="top" wrapText="1"/>
    </xf>
    <xf numFmtId="0" fontId="34" fillId="0" borderId="54" xfId="0" applyFont="1" applyBorder="1" applyAlignment="1">
      <alignment vertical="top" wrapText="1"/>
    </xf>
    <xf numFmtId="0" fontId="41" fillId="37" borderId="55" xfId="0" applyFont="1" applyFill="1" applyBorder="1" applyAlignment="1">
      <alignment horizontal="center" vertical="center" wrapText="1"/>
    </xf>
    <xf numFmtId="0" fontId="41" fillId="37" borderId="56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34" fillId="37" borderId="56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37" fillId="37" borderId="56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5" fillId="13" borderId="38" xfId="0" applyNumberFormat="1" applyFont="1" applyFill="1" applyBorder="1" applyAlignment="1">
      <alignment horizontal="center" vertical="center" wrapText="1"/>
    </xf>
    <xf numFmtId="0" fontId="42" fillId="13" borderId="30" xfId="0" applyFont="1" applyFill="1" applyBorder="1" applyAlignment="1">
      <alignment horizontal="center" vertical="center" wrapText="1"/>
    </xf>
    <xf numFmtId="0" fontId="34" fillId="13" borderId="31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vertical="top" wrapText="1"/>
    </xf>
    <xf numFmtId="49" fontId="43" fillId="0" borderId="34" xfId="0" applyNumberFormat="1" applyFont="1" applyBorder="1" applyAlignment="1">
      <alignment horizontal="center" vertical="center" wrapText="1"/>
    </xf>
    <xf numFmtId="49" fontId="43" fillId="0" borderId="54" xfId="0" applyNumberFormat="1" applyFont="1" applyBorder="1" applyAlignment="1">
      <alignment horizontal="center" vertical="center" wrapText="1"/>
    </xf>
    <xf numFmtId="49" fontId="43" fillId="0" borderId="45" xfId="0" applyNumberFormat="1" applyFont="1" applyBorder="1" applyAlignment="1">
      <alignment horizontal="center" vertical="center" wrapText="1"/>
    </xf>
    <xf numFmtId="49" fontId="43" fillId="0" borderId="58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3" fillId="36" borderId="45" xfId="0" applyNumberFormat="1" applyFont="1" applyFill="1" applyBorder="1" applyAlignment="1">
      <alignment horizontal="center" vertical="center" wrapText="1"/>
    </xf>
    <xf numFmtId="0" fontId="34" fillId="36" borderId="23" xfId="0" applyFont="1" applyFill="1" applyBorder="1" applyAlignment="1">
      <alignment horizontal="center" vertical="center" wrapText="1"/>
    </xf>
    <xf numFmtId="0" fontId="34" fillId="36" borderId="41" xfId="0" applyFont="1" applyFill="1" applyBorder="1" applyAlignment="1">
      <alignment horizontal="center" vertical="center" wrapText="1"/>
    </xf>
    <xf numFmtId="0" fontId="34" fillId="13" borderId="30" xfId="0" applyFont="1" applyFill="1" applyBorder="1" applyAlignment="1">
      <alignment vertical="top" wrapText="1"/>
    </xf>
    <xf numFmtId="0" fontId="36" fillId="13" borderId="59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4" fillId="38" borderId="35" xfId="0" applyFont="1" applyFill="1" applyBorder="1" applyAlignment="1">
      <alignment horizontal="center" vertical="center" wrapText="1"/>
    </xf>
    <xf numFmtId="0" fontId="34" fillId="38" borderId="21" xfId="0" applyFont="1" applyFill="1" applyBorder="1" applyAlignment="1">
      <alignment horizontal="center" vertical="center" wrapText="1"/>
    </xf>
    <xf numFmtId="0" fontId="42" fillId="38" borderId="20" xfId="0" applyFont="1" applyFill="1" applyBorder="1" applyAlignment="1">
      <alignment horizontal="center" vertical="center" wrapText="1"/>
    </xf>
    <xf numFmtId="0" fontId="42" fillId="38" borderId="15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41" fillId="38" borderId="56" xfId="0" applyFont="1" applyFill="1" applyBorder="1" applyAlignment="1">
      <alignment horizontal="center" vertical="center" wrapText="1"/>
    </xf>
    <xf numFmtId="0" fontId="34" fillId="38" borderId="56" xfId="0" applyFont="1" applyFill="1" applyBorder="1" applyAlignment="1">
      <alignment horizontal="center" vertical="center" wrapText="1"/>
    </xf>
    <xf numFmtId="0" fontId="41" fillId="38" borderId="57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 vertical="center" wrapText="1"/>
    </xf>
    <xf numFmtId="0" fontId="37" fillId="38" borderId="56" xfId="0" applyFont="1" applyFill="1" applyBorder="1" applyAlignment="1">
      <alignment horizontal="center" vertical="center" wrapText="1"/>
    </xf>
    <xf numFmtId="0" fontId="34" fillId="38" borderId="22" xfId="0" applyFont="1" applyFill="1" applyBorder="1" applyAlignment="1">
      <alignment horizontal="center" vertical="center" wrapText="1"/>
    </xf>
    <xf numFmtId="0" fontId="36" fillId="38" borderId="18" xfId="0" applyFont="1" applyFill="1" applyBorder="1" applyAlignment="1">
      <alignment horizontal="center" vertical="center" wrapText="1"/>
    </xf>
    <xf numFmtId="0" fontId="34" fillId="38" borderId="18" xfId="0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 wrapText="1"/>
    </xf>
    <xf numFmtId="0" fontId="34" fillId="38" borderId="6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vertical="top" wrapText="1"/>
    </xf>
    <xf numFmtId="0" fontId="36" fillId="38" borderId="13" xfId="0" applyFont="1" applyFill="1" applyBorder="1" applyAlignment="1">
      <alignment vertical="top" wrapText="1"/>
    </xf>
    <xf numFmtId="0" fontId="34" fillId="38" borderId="13" xfId="0" applyFont="1" applyFill="1" applyBorder="1" applyAlignment="1">
      <alignment horizontal="center" vertical="center" wrapText="1"/>
    </xf>
    <xf numFmtId="0" fontId="34" fillId="38" borderId="62" xfId="0" applyFont="1" applyFill="1" applyBorder="1" applyAlignment="1">
      <alignment horizontal="center" vertical="center" wrapText="1"/>
    </xf>
    <xf numFmtId="0" fontId="34" fillId="38" borderId="60" xfId="0" applyFont="1" applyFill="1" applyBorder="1" applyAlignment="1">
      <alignment horizontal="center" vertical="center" wrapText="1"/>
    </xf>
    <xf numFmtId="0" fontId="36" fillId="38" borderId="56" xfId="0" applyFont="1" applyFill="1" applyBorder="1" applyAlignment="1">
      <alignment horizontal="center" vertical="center" wrapText="1"/>
    </xf>
    <xf numFmtId="0" fontId="34" fillId="38" borderId="26" xfId="0" applyFont="1" applyFill="1" applyBorder="1" applyAlignment="1">
      <alignment horizontal="center" vertical="center" wrapText="1"/>
    </xf>
    <xf numFmtId="0" fontId="34" fillId="38" borderId="36" xfId="0" applyFont="1" applyFill="1" applyBorder="1" applyAlignment="1">
      <alignment horizontal="center" vertical="center" wrapText="1"/>
    </xf>
    <xf numFmtId="49" fontId="43" fillId="38" borderId="63" xfId="0" applyNumberFormat="1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vertical="top" wrapText="1"/>
    </xf>
    <xf numFmtId="0" fontId="34" fillId="38" borderId="25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vertical="top" wrapText="1"/>
    </xf>
    <xf numFmtId="0" fontId="34" fillId="38" borderId="43" xfId="0" applyFont="1" applyFill="1" applyBorder="1" applyAlignment="1">
      <alignment horizontal="center" vertical="center" wrapText="1"/>
    </xf>
    <xf numFmtId="0" fontId="34" fillId="38" borderId="25" xfId="0" applyFont="1" applyFill="1" applyBorder="1" applyAlignment="1">
      <alignment vertical="top" wrapText="1"/>
    </xf>
    <xf numFmtId="0" fontId="34" fillId="38" borderId="64" xfId="0" applyFont="1" applyFill="1" applyBorder="1" applyAlignment="1">
      <alignment horizontal="center" vertical="center" wrapText="1"/>
    </xf>
    <xf numFmtId="0" fontId="34" fillId="38" borderId="28" xfId="0" applyFont="1" applyFill="1" applyBorder="1" applyAlignment="1">
      <alignment horizontal="center" vertical="center" wrapText="1"/>
    </xf>
    <xf numFmtId="0" fontId="34" fillId="38" borderId="65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vertical="top" wrapText="1"/>
    </xf>
    <xf numFmtId="0" fontId="34" fillId="0" borderId="40" xfId="0" applyFont="1" applyBorder="1" applyAlignment="1">
      <alignment vertical="top" wrapText="1"/>
    </xf>
    <xf numFmtId="0" fontId="34" fillId="37" borderId="40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13" borderId="67" xfId="0" applyFont="1" applyFill="1" applyBorder="1" applyAlignment="1">
      <alignment horizontal="center" vertical="center" wrapText="1"/>
    </xf>
    <xf numFmtId="0" fontId="34" fillId="13" borderId="53" xfId="0" applyFont="1" applyFill="1" applyBorder="1" applyAlignment="1">
      <alignment horizontal="center" vertical="center" wrapText="1"/>
    </xf>
    <xf numFmtId="0" fontId="34" fillId="38" borderId="22" xfId="0" applyFont="1" applyFill="1" applyBorder="1" applyAlignment="1">
      <alignment vertical="top" wrapText="1"/>
    </xf>
    <xf numFmtId="0" fontId="34" fillId="38" borderId="27" xfId="0" applyFont="1" applyFill="1" applyBorder="1" applyAlignment="1">
      <alignment horizontal="center" vertical="center" wrapText="1"/>
    </xf>
    <xf numFmtId="0" fontId="34" fillId="38" borderId="44" xfId="0" applyFont="1" applyFill="1" applyBorder="1" applyAlignment="1">
      <alignment horizontal="center" vertical="center" wrapText="1"/>
    </xf>
    <xf numFmtId="0" fontId="34" fillId="38" borderId="68" xfId="0" applyFont="1" applyFill="1" applyBorder="1" applyAlignment="1">
      <alignment horizontal="center" vertical="center" wrapText="1"/>
    </xf>
    <xf numFmtId="0" fontId="34" fillId="38" borderId="69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38" borderId="54" xfId="0" applyFont="1" applyFill="1" applyBorder="1" applyAlignment="1">
      <alignment horizontal="center" vertical="center" wrapText="1"/>
    </xf>
    <xf numFmtId="1" fontId="36" fillId="13" borderId="7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4" fillId="0" borderId="7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1" fontId="36" fillId="13" borderId="51" xfId="0" applyNumberFormat="1" applyFont="1" applyFill="1" applyBorder="1" applyAlignment="1">
      <alignment horizontal="center" vertical="center"/>
    </xf>
    <xf numFmtId="1" fontId="36" fillId="13" borderId="53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0" fontId="37" fillId="37" borderId="2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38" borderId="21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45" fillId="38" borderId="20" xfId="0" applyFont="1" applyFill="1" applyBorder="1" applyAlignment="1">
      <alignment horizontal="center" vertical="center" wrapText="1"/>
    </xf>
    <xf numFmtId="0" fontId="37" fillId="38" borderId="18" xfId="0" applyFont="1" applyFill="1" applyBorder="1" applyAlignment="1">
      <alignment horizontal="center" vertical="center" wrapText="1"/>
    </xf>
    <xf numFmtId="0" fontId="45" fillId="38" borderId="62" xfId="0" applyFont="1" applyFill="1" applyBorder="1" applyAlignment="1">
      <alignment horizontal="center" vertical="center" wrapText="1"/>
    </xf>
    <xf numFmtId="0" fontId="37" fillId="38" borderId="60" xfId="0" applyFont="1" applyFill="1" applyBorder="1" applyAlignment="1">
      <alignment horizontal="center" vertical="center" wrapText="1"/>
    </xf>
    <xf numFmtId="0" fontId="37" fillId="38" borderId="25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6" fillId="37" borderId="24" xfId="0" applyFont="1" applyFill="1" applyBorder="1" applyAlignment="1">
      <alignment horizontal="center" vertical="center" wrapText="1"/>
    </xf>
    <xf numFmtId="1" fontId="34" fillId="38" borderId="20" xfId="0" applyNumberFormat="1" applyFont="1" applyFill="1" applyBorder="1" applyAlignment="1">
      <alignment horizontal="center" vertical="center" wrapText="1"/>
    </xf>
    <xf numFmtId="0" fontId="88" fillId="38" borderId="56" xfId="0" applyFont="1" applyFill="1" applyBorder="1" applyAlignment="1">
      <alignment horizontal="center" vertical="center" wrapText="1"/>
    </xf>
    <xf numFmtId="0" fontId="88" fillId="38" borderId="26" xfId="0" applyFont="1" applyFill="1" applyBorder="1" applyAlignment="1">
      <alignment horizontal="center" vertical="center" wrapText="1"/>
    </xf>
    <xf numFmtId="0" fontId="88" fillId="38" borderId="10" xfId="0" applyFont="1" applyFill="1" applyBorder="1" applyAlignment="1">
      <alignment horizontal="center" vertical="center" wrapText="1"/>
    </xf>
    <xf numFmtId="0" fontId="88" fillId="38" borderId="25" xfId="0" applyFont="1" applyFill="1" applyBorder="1" applyAlignment="1">
      <alignment horizontal="center" vertical="center" wrapText="1"/>
    </xf>
    <xf numFmtId="0" fontId="88" fillId="38" borderId="22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89" fillId="36" borderId="0" xfId="0" applyFont="1" applyFill="1" applyBorder="1" applyAlignment="1">
      <alignment/>
    </xf>
    <xf numFmtId="0" fontId="88" fillId="38" borderId="60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1" fontId="6" fillId="39" borderId="30" xfId="0" applyNumberFormat="1" applyFont="1" applyFill="1" applyBorder="1" applyAlignment="1">
      <alignment horizontal="center" vertical="center" wrapText="1"/>
    </xf>
    <xf numFmtId="0" fontId="90" fillId="38" borderId="18" xfId="0" applyFont="1" applyFill="1" applyBorder="1" applyAlignment="1">
      <alignment horizontal="center" vertical="center" wrapText="1"/>
    </xf>
    <xf numFmtId="0" fontId="36" fillId="0" borderId="71" xfId="0" applyFont="1" applyBorder="1" applyAlignment="1">
      <alignment vertical="top" wrapText="1"/>
    </xf>
    <xf numFmtId="49" fontId="43" fillId="36" borderId="72" xfId="0" applyNumberFormat="1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vertical="top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horizontal="left" vertical="center" wrapText="1"/>
    </xf>
    <xf numFmtId="49" fontId="42" fillId="0" borderId="73" xfId="0" applyNumberFormat="1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left" vertical="center" wrapText="1"/>
    </xf>
    <xf numFmtId="0" fontId="34" fillId="38" borderId="54" xfId="0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vertical="top" wrapText="1"/>
    </xf>
    <xf numFmtId="0" fontId="34" fillId="0" borderId="61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left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36" fillId="2" borderId="39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36" fillId="38" borderId="63" xfId="0" applyFont="1" applyFill="1" applyBorder="1" applyAlignment="1">
      <alignment vertical="top" wrapText="1"/>
    </xf>
    <xf numFmtId="0" fontId="38" fillId="2" borderId="29" xfId="0" applyFont="1" applyFill="1" applyBorder="1" applyAlignment="1">
      <alignment horizontal="center" vertical="center" wrapText="1"/>
    </xf>
    <xf numFmtId="49" fontId="47" fillId="0" borderId="54" xfId="0" applyNumberFormat="1" applyFont="1" applyFill="1" applyBorder="1" applyAlignment="1">
      <alignment horizontal="center" vertical="center" wrapText="1"/>
    </xf>
    <xf numFmtId="49" fontId="47" fillId="38" borderId="54" xfId="0" applyNumberFormat="1" applyFont="1" applyFill="1" applyBorder="1" applyAlignment="1">
      <alignment horizontal="center" vertical="center" wrapText="1"/>
    </xf>
    <xf numFmtId="49" fontId="43" fillId="2" borderId="38" xfId="0" applyNumberFormat="1" applyFont="1" applyFill="1" applyBorder="1" applyAlignment="1">
      <alignment horizontal="center" vertical="center" wrapText="1"/>
    </xf>
    <xf numFmtId="0" fontId="41" fillId="38" borderId="21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38" borderId="18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38" borderId="54" xfId="0" applyFont="1" applyFill="1" applyBorder="1" applyAlignment="1">
      <alignment horizontal="center" vertical="center" wrapText="1"/>
    </xf>
    <xf numFmtId="0" fontId="42" fillId="38" borderId="34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74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4" fillId="37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37" borderId="13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49" fontId="47" fillId="0" borderId="61" xfId="0" applyNumberFormat="1" applyFont="1" applyFill="1" applyBorder="1" applyAlignment="1">
      <alignment horizontal="center" vertical="center" wrapText="1"/>
    </xf>
    <xf numFmtId="0" fontId="34" fillId="37" borderId="49" xfId="0" applyFont="1" applyFill="1" applyBorder="1" applyAlignment="1">
      <alignment vertical="top" wrapText="1"/>
    </xf>
    <xf numFmtId="0" fontId="34" fillId="37" borderId="35" xfId="0" applyFont="1" applyFill="1" applyBorder="1" applyAlignment="1">
      <alignment vertical="top" wrapText="1"/>
    </xf>
    <xf numFmtId="0" fontId="34" fillId="38" borderId="74" xfId="0" applyFont="1" applyFill="1" applyBorder="1" applyAlignment="1">
      <alignment horizontal="center" vertical="center" wrapText="1"/>
    </xf>
    <xf numFmtId="0" fontId="88" fillId="37" borderId="56" xfId="0" applyFont="1" applyFill="1" applyBorder="1" applyAlignment="1">
      <alignment horizontal="center" vertical="center" wrapText="1"/>
    </xf>
    <xf numFmtId="0" fontId="36" fillId="37" borderId="56" xfId="0" applyFont="1" applyFill="1" applyBorder="1" applyAlignment="1">
      <alignment horizontal="center" vertical="center" wrapText="1"/>
    </xf>
    <xf numFmtId="0" fontId="88" fillId="37" borderId="10" xfId="0" applyFont="1" applyFill="1" applyBorder="1" applyAlignment="1">
      <alignment horizontal="center" vertical="center" wrapText="1"/>
    </xf>
    <xf numFmtId="0" fontId="88" fillId="37" borderId="25" xfId="0" applyFont="1" applyFill="1" applyBorder="1" applyAlignment="1">
      <alignment horizontal="center" vertical="center" wrapText="1"/>
    </xf>
    <xf numFmtId="0" fontId="34" fillId="37" borderId="22" xfId="0" applyFont="1" applyFill="1" applyBorder="1" applyAlignment="1">
      <alignment vertical="top" wrapText="1"/>
    </xf>
    <xf numFmtId="0" fontId="34" fillId="37" borderId="36" xfId="0" applyFont="1" applyFill="1" applyBorder="1" applyAlignment="1">
      <alignment vertical="top" wrapText="1"/>
    </xf>
    <xf numFmtId="0" fontId="34" fillId="37" borderId="65" xfId="0" applyFont="1" applyFill="1" applyBorder="1" applyAlignment="1">
      <alignment vertical="top" wrapText="1"/>
    </xf>
    <xf numFmtId="0" fontId="34" fillId="37" borderId="25" xfId="0" applyFont="1" applyFill="1" applyBorder="1" applyAlignment="1">
      <alignment vertical="top" wrapText="1"/>
    </xf>
    <xf numFmtId="0" fontId="36" fillId="37" borderId="10" xfId="0" applyFont="1" applyFill="1" applyBorder="1" applyAlignment="1">
      <alignment vertical="top" wrapText="1"/>
    </xf>
    <xf numFmtId="0" fontId="34" fillId="37" borderId="52" xfId="0" applyFont="1" applyFill="1" applyBorder="1" applyAlignment="1">
      <alignment horizontal="center" vertical="center" wrapText="1"/>
    </xf>
    <xf numFmtId="49" fontId="43" fillId="2" borderId="33" xfId="0" applyNumberFormat="1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left" vertical="center" wrapText="1"/>
    </xf>
    <xf numFmtId="0" fontId="36" fillId="2" borderId="33" xfId="0" applyFont="1" applyFill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center" vertical="center" wrapText="1"/>
    </xf>
    <xf numFmtId="0" fontId="36" fillId="2" borderId="66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36" fillId="36" borderId="24" xfId="0" applyFont="1" applyFill="1" applyBorder="1" applyAlignment="1">
      <alignment horizontal="center" vertical="center" wrapText="1"/>
    </xf>
    <xf numFmtId="0" fontId="38" fillId="36" borderId="24" xfId="0" applyFont="1" applyFill="1" applyBorder="1" applyAlignment="1">
      <alignment horizontal="center" vertical="center" wrapText="1"/>
    </xf>
    <xf numFmtId="0" fontId="37" fillId="36" borderId="24" xfId="0" applyFont="1" applyFill="1" applyBorder="1" applyAlignment="1">
      <alignment horizontal="center" vertical="center" wrapText="1"/>
    </xf>
    <xf numFmtId="0" fontId="37" fillId="36" borderId="23" xfId="0" applyFont="1" applyFill="1" applyBorder="1" applyAlignment="1">
      <alignment horizontal="center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36" fillId="36" borderId="45" xfId="0" applyFont="1" applyFill="1" applyBorder="1" applyAlignment="1">
      <alignment horizontal="left" vertical="center" wrapText="1"/>
    </xf>
    <xf numFmtId="0" fontId="41" fillId="37" borderId="41" xfId="0" applyFont="1" applyFill="1" applyBorder="1" applyAlignment="1">
      <alignment horizontal="center" vertical="center" wrapText="1"/>
    </xf>
    <xf numFmtId="0" fontId="41" fillId="36" borderId="42" xfId="0" applyFont="1" applyFill="1" applyBorder="1" applyAlignment="1">
      <alignment horizontal="center" vertical="center" wrapText="1"/>
    </xf>
    <xf numFmtId="0" fontId="38" fillId="36" borderId="41" xfId="0" applyFont="1" applyFill="1" applyBorder="1" applyAlignment="1">
      <alignment horizontal="center" vertical="center" wrapText="1"/>
    </xf>
    <xf numFmtId="0" fontId="38" fillId="2" borderId="49" xfId="0" applyFont="1" applyFill="1" applyBorder="1" applyAlignment="1">
      <alignment horizontal="center" vertical="center" wrapText="1"/>
    </xf>
    <xf numFmtId="0" fontId="38" fillId="2" borderId="40" xfId="0" applyFont="1" applyFill="1" applyBorder="1" applyAlignment="1">
      <alignment horizontal="center" vertical="center" wrapText="1"/>
    </xf>
    <xf numFmtId="0" fontId="38" fillId="2" borderId="66" xfId="0" applyFont="1" applyFill="1" applyBorder="1" applyAlignment="1">
      <alignment horizontal="center" vertical="center" wrapText="1"/>
    </xf>
    <xf numFmtId="0" fontId="34" fillId="38" borderId="63" xfId="0" applyFont="1" applyFill="1" applyBorder="1" applyAlignment="1">
      <alignment horizontal="center" vertical="center" wrapText="1"/>
    </xf>
    <xf numFmtId="0" fontId="36" fillId="38" borderId="62" xfId="0" applyFont="1" applyFill="1" applyBorder="1" applyAlignment="1">
      <alignment horizontal="center" vertical="center" wrapText="1"/>
    </xf>
    <xf numFmtId="0" fontId="38" fillId="38" borderId="55" xfId="0" applyFont="1" applyFill="1" applyBorder="1" applyAlignment="1">
      <alignment horizontal="center" vertical="center" wrapText="1"/>
    </xf>
    <xf numFmtId="49" fontId="42" fillId="38" borderId="63" xfId="0" applyNumberFormat="1" applyFont="1" applyFill="1" applyBorder="1" applyAlignment="1">
      <alignment horizontal="center" vertical="center" wrapText="1"/>
    </xf>
    <xf numFmtId="0" fontId="41" fillId="37" borderId="25" xfId="0" applyFont="1" applyFill="1" applyBorder="1" applyAlignment="1">
      <alignment horizontal="center" vertical="center" wrapText="1"/>
    </xf>
    <xf numFmtId="0" fontId="41" fillId="38" borderId="64" xfId="0" applyFont="1" applyFill="1" applyBorder="1" applyAlignment="1">
      <alignment horizontal="center" vertical="center" wrapText="1"/>
    </xf>
    <xf numFmtId="0" fontId="41" fillId="38" borderId="26" xfId="0" applyFont="1" applyFill="1" applyBorder="1" applyAlignment="1">
      <alignment horizontal="center" vertical="center" wrapText="1"/>
    </xf>
    <xf numFmtId="0" fontId="37" fillId="38" borderId="26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center" vertical="center" wrapText="1"/>
    </xf>
    <xf numFmtId="0" fontId="38" fillId="36" borderId="37" xfId="0" applyFont="1" applyFill="1" applyBorder="1" applyAlignment="1">
      <alignment horizontal="center" vertical="center" wrapText="1"/>
    </xf>
    <xf numFmtId="0" fontId="38" fillId="36" borderId="23" xfId="0" applyFont="1" applyFill="1" applyBorder="1" applyAlignment="1">
      <alignment horizontal="center" vertical="center" wrapText="1"/>
    </xf>
    <xf numFmtId="0" fontId="41" fillId="37" borderId="62" xfId="0" applyFont="1" applyFill="1" applyBorder="1" applyAlignment="1">
      <alignment horizontal="center" vertical="center" wrapText="1"/>
    </xf>
    <xf numFmtId="0" fontId="41" fillId="38" borderId="60" xfId="0" applyFont="1" applyFill="1" applyBorder="1" applyAlignment="1">
      <alignment horizontal="center" vertical="center" wrapText="1"/>
    </xf>
    <xf numFmtId="0" fontId="41" fillId="37" borderId="28" xfId="0" applyFont="1" applyFill="1" applyBorder="1" applyAlignment="1">
      <alignment horizontal="center" vertical="center" wrapText="1"/>
    </xf>
    <xf numFmtId="0" fontId="42" fillId="38" borderId="17" xfId="0" applyFont="1" applyFill="1" applyBorder="1" applyAlignment="1">
      <alignment horizontal="center" vertical="center" wrapText="1"/>
    </xf>
    <xf numFmtId="0" fontId="34" fillId="38" borderId="34" xfId="0" applyFont="1" applyFill="1" applyBorder="1" applyAlignment="1">
      <alignment horizontal="center" vertical="center" wrapText="1"/>
    </xf>
    <xf numFmtId="0" fontId="41" fillId="38" borderId="62" xfId="0" applyFont="1" applyFill="1" applyBorder="1" applyAlignment="1">
      <alignment horizontal="center" vertical="center" wrapText="1"/>
    </xf>
    <xf numFmtId="0" fontId="41" fillId="38" borderId="28" xfId="0" applyFont="1" applyFill="1" applyBorder="1" applyAlignment="1">
      <alignment horizontal="center" vertical="center" wrapText="1"/>
    </xf>
    <xf numFmtId="0" fontId="34" fillId="36" borderId="37" xfId="0" applyFont="1" applyFill="1" applyBorder="1" applyAlignment="1">
      <alignment horizontal="center" vertical="center" wrapText="1"/>
    </xf>
    <xf numFmtId="0" fontId="34" fillId="36" borderId="45" xfId="0" applyFont="1" applyFill="1" applyBorder="1" applyAlignment="1">
      <alignment horizontal="center" vertical="center" wrapText="1"/>
    </xf>
    <xf numFmtId="0" fontId="34" fillId="36" borderId="42" xfId="0" applyFont="1" applyFill="1" applyBorder="1" applyAlignment="1">
      <alignment horizontal="center" vertical="center" wrapText="1"/>
    </xf>
    <xf numFmtId="0" fontId="36" fillId="2" borderId="51" xfId="0" applyFont="1" applyFill="1" applyBorder="1" applyAlignment="1">
      <alignment horizontal="center" vertical="center" wrapText="1"/>
    </xf>
    <xf numFmtId="0" fontId="36" fillId="2" borderId="70" xfId="0" applyFont="1" applyFill="1" applyBorder="1" applyAlignment="1">
      <alignment horizontal="center" vertical="center" wrapText="1"/>
    </xf>
    <xf numFmtId="0" fontId="36" fillId="13" borderId="52" xfId="0" applyFont="1" applyFill="1" applyBorder="1" applyAlignment="1">
      <alignment horizontal="center" vertical="center" wrapText="1"/>
    </xf>
    <xf numFmtId="49" fontId="35" fillId="3" borderId="38" xfId="0" applyNumberFormat="1" applyFont="1" applyFill="1" applyBorder="1" applyAlignment="1">
      <alignment horizontal="center" vertical="center" wrapText="1"/>
    </xf>
    <xf numFmtId="0" fontId="34" fillId="3" borderId="29" xfId="0" applyFont="1" applyFill="1" applyBorder="1" applyAlignment="1">
      <alignment horizontal="center" vertical="center" wrapText="1"/>
    </xf>
    <xf numFmtId="49" fontId="42" fillId="3" borderId="30" xfId="0" applyNumberFormat="1" applyFont="1" applyFill="1" applyBorder="1" applyAlignment="1">
      <alignment horizontal="center" vertical="center" wrapText="1"/>
    </xf>
    <xf numFmtId="1" fontId="36" fillId="3" borderId="29" xfId="0" applyNumberFormat="1" applyFont="1" applyFill="1" applyBorder="1" applyAlignment="1">
      <alignment horizontal="center" vertical="center" wrapText="1"/>
    </xf>
    <xf numFmtId="1" fontId="36" fillId="3" borderId="30" xfId="0" applyNumberFormat="1" applyFont="1" applyFill="1" applyBorder="1" applyAlignment="1">
      <alignment horizontal="center" vertical="center"/>
    </xf>
    <xf numFmtId="1" fontId="36" fillId="3" borderId="31" xfId="0" applyNumberFormat="1" applyFont="1" applyFill="1" applyBorder="1" applyAlignment="1">
      <alignment horizontal="center" vertical="center"/>
    </xf>
    <xf numFmtId="49" fontId="17" fillId="3" borderId="38" xfId="0" applyNumberFormat="1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vertical="top" wrapText="1"/>
    </xf>
    <xf numFmtId="0" fontId="42" fillId="3" borderId="30" xfId="0" applyFont="1" applyFill="1" applyBorder="1" applyAlignment="1">
      <alignment horizontal="center" vertical="center" wrapText="1"/>
    </xf>
    <xf numFmtId="0" fontId="42" fillId="3" borderId="46" xfId="0" applyFont="1" applyFill="1" applyBorder="1" applyAlignment="1">
      <alignment horizontal="center" vertical="center" wrapText="1"/>
    </xf>
    <xf numFmtId="0" fontId="36" fillId="3" borderId="29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1" fontId="34" fillId="3" borderId="32" xfId="0" applyNumberFormat="1" applyFont="1" applyFill="1" applyBorder="1" applyAlignment="1">
      <alignment horizontal="center" vertical="center" wrapText="1"/>
    </xf>
    <xf numFmtId="1" fontId="36" fillId="13" borderId="39" xfId="0" applyNumberFormat="1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1" fontId="36" fillId="37" borderId="24" xfId="0" applyNumberFormat="1" applyFont="1" applyFill="1" applyBorder="1" applyAlignment="1">
      <alignment horizontal="center" vertical="center" wrapText="1"/>
    </xf>
    <xf numFmtId="1" fontId="36" fillId="36" borderId="24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top" wrapText="1"/>
    </xf>
    <xf numFmtId="0" fontId="36" fillId="0" borderId="28" xfId="0" applyFont="1" applyBorder="1" applyAlignment="1">
      <alignment vertical="top" wrapText="1"/>
    </xf>
    <xf numFmtId="0" fontId="48" fillId="0" borderId="28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center" vertical="center" wrapText="1"/>
    </xf>
    <xf numFmtId="1" fontId="48" fillId="0" borderId="25" xfId="0" applyNumberFormat="1" applyFont="1" applyBorder="1" applyAlignment="1">
      <alignment horizontal="center" vertical="center" wrapText="1"/>
    </xf>
    <xf numFmtId="49" fontId="36" fillId="39" borderId="75" xfId="0" applyNumberFormat="1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36" fillId="36" borderId="23" xfId="0" applyNumberFormat="1" applyFont="1" applyFill="1" applyBorder="1" applyAlignment="1">
      <alignment horizontal="center" vertical="center" wrapText="1"/>
    </xf>
    <xf numFmtId="0" fontId="36" fillId="36" borderId="18" xfId="0" applyFont="1" applyFill="1" applyBorder="1" applyAlignment="1">
      <alignment horizontal="center" vertical="center" wrapText="1"/>
    </xf>
    <xf numFmtId="1" fontId="36" fillId="37" borderId="37" xfId="0" applyNumberFormat="1" applyFont="1" applyFill="1" applyBorder="1" applyAlignment="1">
      <alignment horizontal="center" vertical="center" wrapText="1"/>
    </xf>
    <xf numFmtId="0" fontId="36" fillId="37" borderId="20" xfId="0" applyFont="1" applyFill="1" applyBorder="1" applyAlignment="1">
      <alignment horizontal="center" vertical="center" wrapText="1"/>
    </xf>
    <xf numFmtId="0" fontId="38" fillId="37" borderId="37" xfId="0" applyFont="1" applyFill="1" applyBorder="1" applyAlignment="1">
      <alignment horizontal="center" vertical="center" wrapText="1"/>
    </xf>
    <xf numFmtId="0" fontId="38" fillId="37" borderId="24" xfId="0" applyFont="1" applyFill="1" applyBorder="1" applyAlignment="1">
      <alignment horizontal="center" vertical="center" wrapText="1"/>
    </xf>
    <xf numFmtId="1" fontId="36" fillId="37" borderId="28" xfId="0" applyNumberFormat="1" applyFont="1" applyFill="1" applyBorder="1" applyAlignment="1">
      <alignment horizontal="center" vertical="center"/>
    </xf>
    <xf numFmtId="1" fontId="36" fillId="37" borderId="25" xfId="0" applyNumberFormat="1" applyFont="1" applyFill="1" applyBorder="1" applyAlignment="1">
      <alignment horizontal="center" vertical="center"/>
    </xf>
    <xf numFmtId="1" fontId="36" fillId="0" borderId="25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0" fontId="43" fillId="9" borderId="29" xfId="0" applyFont="1" applyFill="1" applyBorder="1" applyAlignment="1">
      <alignment horizontal="center" vertical="center" wrapText="1"/>
    </xf>
    <xf numFmtId="0" fontId="42" fillId="3" borderId="32" xfId="0" applyFont="1" applyFill="1" applyBorder="1" applyAlignment="1">
      <alignment horizontal="center" vertical="center" wrapText="1"/>
    </xf>
    <xf numFmtId="0" fontId="42" fillId="2" borderId="30" xfId="0" applyFont="1" applyFill="1" applyBorder="1" applyAlignment="1">
      <alignment horizontal="center" vertical="center" wrapText="1"/>
    </xf>
    <xf numFmtId="49" fontId="42" fillId="2" borderId="30" xfId="0" applyNumberFormat="1" applyFont="1" applyFill="1" applyBorder="1" applyAlignment="1">
      <alignment horizontal="center" vertical="center" wrapText="1"/>
    </xf>
    <xf numFmtId="49" fontId="38" fillId="2" borderId="40" xfId="0" applyNumberFormat="1" applyFont="1" applyFill="1" applyBorder="1" applyAlignment="1">
      <alignment horizontal="center" vertical="center" wrapText="1"/>
    </xf>
    <xf numFmtId="49" fontId="42" fillId="2" borderId="40" xfId="0" applyNumberFormat="1" applyFont="1" applyFill="1" applyBorder="1" applyAlignment="1">
      <alignment horizontal="center" vertical="center" wrapText="1"/>
    </xf>
    <xf numFmtId="0" fontId="34" fillId="37" borderId="25" xfId="0" applyFont="1" applyFill="1" applyBorder="1" applyAlignment="1">
      <alignment horizontal="center" vertical="top" wrapText="1"/>
    </xf>
    <xf numFmtId="49" fontId="43" fillId="3" borderId="30" xfId="0" applyNumberFormat="1" applyFont="1" applyFill="1" applyBorder="1" applyAlignment="1">
      <alignment horizontal="center" vertical="center" wrapText="1"/>
    </xf>
    <xf numFmtId="14" fontId="34" fillId="37" borderId="21" xfId="0" applyNumberFormat="1" applyFont="1" applyFill="1" applyBorder="1" applyAlignment="1">
      <alignment horizontal="center" vertical="center" wrapText="1"/>
    </xf>
    <xf numFmtId="49" fontId="43" fillId="9" borderId="32" xfId="0" applyNumberFormat="1" applyFont="1" applyFill="1" applyBorder="1" applyAlignment="1">
      <alignment horizontal="center" vertical="center" wrapText="1"/>
    </xf>
    <xf numFmtId="49" fontId="43" fillId="9" borderId="31" xfId="0" applyNumberFormat="1" applyFont="1" applyFill="1" applyBorder="1" applyAlignment="1">
      <alignment horizontal="center" vertical="center" wrapText="1"/>
    </xf>
    <xf numFmtId="0" fontId="43" fillId="39" borderId="29" xfId="0" applyFont="1" applyFill="1" applyBorder="1" applyAlignment="1">
      <alignment horizontal="center" vertical="center" wrapText="1"/>
    </xf>
    <xf numFmtId="49" fontId="43" fillId="39" borderId="30" xfId="0" applyNumberFormat="1" applyFont="1" applyFill="1" applyBorder="1" applyAlignment="1">
      <alignment horizontal="center" vertical="center" wrapText="1"/>
    </xf>
    <xf numFmtId="49" fontId="43" fillId="39" borderId="46" xfId="0" applyNumberFormat="1" applyFont="1" applyFill="1" applyBorder="1" applyAlignment="1">
      <alignment horizontal="center" vertical="center" wrapText="1"/>
    </xf>
    <xf numFmtId="49" fontId="43" fillId="38" borderId="19" xfId="0" applyNumberFormat="1" applyFont="1" applyFill="1" applyBorder="1" applyAlignment="1">
      <alignment horizontal="center" vertical="center" wrapText="1"/>
    </xf>
    <xf numFmtId="49" fontId="43" fillId="38" borderId="73" xfId="0" applyNumberFormat="1" applyFont="1" applyFill="1" applyBorder="1" applyAlignment="1">
      <alignment horizontal="center" vertical="center" wrapText="1"/>
    </xf>
    <xf numFmtId="49" fontId="43" fillId="0" borderId="58" xfId="0" applyNumberFormat="1" applyFont="1" applyFill="1" applyBorder="1" applyAlignment="1">
      <alignment horizontal="center" vertical="center" wrapText="1"/>
    </xf>
    <xf numFmtId="0" fontId="34" fillId="37" borderId="71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37" borderId="42" xfId="0" applyFont="1" applyFill="1" applyBorder="1" applyAlignment="1">
      <alignment horizontal="center" vertical="center" wrapText="1"/>
    </xf>
    <xf numFmtId="0" fontId="34" fillId="37" borderId="19" xfId="0" applyFont="1" applyFill="1" applyBorder="1" applyAlignment="1">
      <alignment horizontal="center" vertical="center" wrapText="1"/>
    </xf>
    <xf numFmtId="0" fontId="34" fillId="37" borderId="28" xfId="0" applyFont="1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left" vertical="center" wrapText="1"/>
    </xf>
    <xf numFmtId="1" fontId="36" fillId="9" borderId="32" xfId="0" applyNumberFormat="1" applyFont="1" applyFill="1" applyBorder="1" applyAlignment="1">
      <alignment horizontal="center" vertical="center"/>
    </xf>
    <xf numFmtId="0" fontId="36" fillId="9" borderId="32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1" fontId="36" fillId="13" borderId="67" xfId="0" applyNumberFormat="1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 wrapText="1"/>
    </xf>
    <xf numFmtId="1" fontId="36" fillId="13" borderId="32" xfId="0" applyNumberFormat="1" applyFont="1" applyFill="1" applyBorder="1" applyAlignment="1">
      <alignment horizontal="center" vertical="center"/>
    </xf>
    <xf numFmtId="0" fontId="34" fillId="38" borderId="55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left" vertical="top" wrapText="1"/>
    </xf>
    <xf numFmtId="0" fontId="31" fillId="0" borderId="43" xfId="0" applyFont="1" applyFill="1" applyBorder="1" applyAlignment="1">
      <alignment horizontal="left" vertical="top" wrapText="1"/>
    </xf>
    <xf numFmtId="0" fontId="31" fillId="0" borderId="43" xfId="0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 wrapText="1"/>
    </xf>
    <xf numFmtId="1" fontId="6" fillId="39" borderId="32" xfId="0" applyNumberFormat="1" applyFont="1" applyFill="1" applyBorder="1" applyAlignment="1">
      <alignment horizontal="center" vertical="center" wrapText="1"/>
    </xf>
    <xf numFmtId="0" fontId="34" fillId="37" borderId="41" xfId="0" applyFont="1" applyFill="1" applyBorder="1" applyAlignment="1">
      <alignment horizontal="center" vertical="center" wrapText="1"/>
    </xf>
    <xf numFmtId="0" fontId="34" fillId="37" borderId="65" xfId="0" applyFont="1" applyFill="1" applyBorder="1" applyAlignment="1">
      <alignment horizontal="center" vertical="center" wrapText="1"/>
    </xf>
    <xf numFmtId="1" fontId="36" fillId="3" borderId="32" xfId="0" applyNumberFormat="1" applyFont="1" applyFill="1" applyBorder="1" applyAlignment="1">
      <alignment horizontal="center" vertical="center"/>
    </xf>
    <xf numFmtId="0" fontId="37" fillId="37" borderId="35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  <xf numFmtId="0" fontId="44" fillId="37" borderId="35" xfId="0" applyFont="1" applyFill="1" applyBorder="1" applyAlignment="1">
      <alignment horizontal="center" vertical="center" wrapText="1"/>
    </xf>
    <xf numFmtId="0" fontId="44" fillId="37" borderId="36" xfId="0" applyFont="1" applyFill="1" applyBorder="1" applyAlignment="1">
      <alignment horizontal="center" vertical="center" wrapText="1"/>
    </xf>
    <xf numFmtId="0" fontId="37" fillId="37" borderId="55" xfId="0" applyFont="1" applyFill="1" applyBorder="1" applyAlignment="1">
      <alignment horizontal="center" vertical="center" wrapText="1"/>
    </xf>
    <xf numFmtId="0" fontId="37" fillId="37" borderId="36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37" borderId="41" xfId="0" applyFont="1" applyFill="1" applyBorder="1" applyAlignment="1">
      <alignment horizontal="center" vertical="center" wrapText="1"/>
    </xf>
    <xf numFmtId="0" fontId="34" fillId="37" borderId="36" xfId="0" applyFont="1" applyFill="1" applyBorder="1" applyAlignment="1">
      <alignment horizontal="center" vertical="center" wrapText="1"/>
    </xf>
    <xf numFmtId="0" fontId="36" fillId="13" borderId="67" xfId="0" applyFont="1" applyFill="1" applyBorder="1" applyAlignment="1">
      <alignment horizontal="center" vertical="center" wrapText="1"/>
    </xf>
    <xf numFmtId="1" fontId="36" fillId="9" borderId="59" xfId="0" applyNumberFormat="1" applyFont="1" applyFill="1" applyBorder="1" applyAlignment="1">
      <alignment horizontal="center" vertical="center"/>
    </xf>
    <xf numFmtId="0" fontId="36" fillId="0" borderId="78" xfId="0" applyFont="1" applyBorder="1" applyAlignment="1">
      <alignment horizontal="center" vertical="center" wrapText="1"/>
    </xf>
    <xf numFmtId="0" fontId="36" fillId="9" borderId="59" xfId="0" applyFont="1" applyFill="1" applyBorder="1" applyAlignment="1">
      <alignment horizontal="center" vertical="center" wrapText="1"/>
    </xf>
    <xf numFmtId="0" fontId="36" fillId="0" borderId="79" xfId="0" applyFont="1" applyBorder="1" applyAlignment="1">
      <alignment vertical="top" wrapText="1"/>
    </xf>
    <xf numFmtId="0" fontId="36" fillId="0" borderId="80" xfId="0" applyFont="1" applyBorder="1" applyAlignment="1">
      <alignment vertical="top" wrapText="1"/>
    </xf>
    <xf numFmtId="1" fontId="36" fillId="9" borderId="59" xfId="0" applyNumberFormat="1" applyFont="1" applyFill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34" borderId="78" xfId="0" applyFont="1" applyFill="1" applyBorder="1" applyAlignment="1">
      <alignment horizontal="center" vertical="center" wrapText="1"/>
    </xf>
    <xf numFmtId="49" fontId="43" fillId="0" borderId="73" xfId="0" applyNumberFormat="1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1" fontId="34" fillId="3" borderId="59" xfId="0" applyNumberFormat="1" applyFont="1" applyFill="1" applyBorder="1" applyAlignment="1">
      <alignment horizontal="center" vertical="center" wrapText="1"/>
    </xf>
    <xf numFmtId="1" fontId="36" fillId="13" borderId="82" xfId="0" applyNumberFormat="1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 wrapText="1"/>
    </xf>
    <xf numFmtId="0" fontId="36" fillId="2" borderId="59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 wrapText="1"/>
    </xf>
    <xf numFmtId="0" fontId="42" fillId="38" borderId="78" xfId="0" applyFont="1" applyFill="1" applyBorder="1" applyAlignment="1">
      <alignment horizontal="center" vertical="center" wrapText="1"/>
    </xf>
    <xf numFmtId="0" fontId="42" fillId="0" borderId="78" xfId="0" applyFont="1" applyFill="1" applyBorder="1" applyAlignment="1">
      <alignment horizontal="center" vertical="center" wrapText="1"/>
    </xf>
    <xf numFmtId="0" fontId="45" fillId="0" borderId="78" xfId="0" applyFont="1" applyFill="1" applyBorder="1" applyAlignment="1">
      <alignment horizontal="center" vertical="center" wrapText="1"/>
    </xf>
    <xf numFmtId="0" fontId="45" fillId="0" borderId="83" xfId="0" applyFont="1" applyFill="1" applyBorder="1" applyAlignment="1">
      <alignment horizontal="center" vertical="center" wrapText="1"/>
    </xf>
    <xf numFmtId="49" fontId="42" fillId="0" borderId="84" xfId="0" applyNumberFormat="1" applyFont="1" applyFill="1" applyBorder="1" applyAlignment="1">
      <alignment horizontal="center" vertical="center" wrapText="1"/>
    </xf>
    <xf numFmtId="0" fontId="45" fillId="0" borderId="85" xfId="0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 wrapText="1"/>
    </xf>
    <xf numFmtId="0" fontId="38" fillId="36" borderId="81" xfId="0" applyFont="1" applyFill="1" applyBorder="1" applyAlignment="1">
      <alignment horizontal="center" vertical="center" wrapText="1"/>
    </xf>
    <xf numFmtId="49" fontId="36" fillId="38" borderId="19" xfId="0" applyNumberFormat="1" applyFont="1" applyFill="1" applyBorder="1" applyAlignment="1">
      <alignment horizontal="center" vertical="center" wrapText="1"/>
    </xf>
    <xf numFmtId="0" fontId="34" fillId="38" borderId="85" xfId="0" applyFont="1" applyFill="1" applyBorder="1" applyAlignment="1">
      <alignment horizontal="center" vertical="center" wrapText="1"/>
    </xf>
    <xf numFmtId="0" fontId="34" fillId="38" borderId="78" xfId="0" applyFont="1" applyFill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38" borderId="83" xfId="0" applyFont="1" applyFill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36" borderId="81" xfId="0" applyFont="1" applyFill="1" applyBorder="1" applyAlignment="1">
      <alignment horizontal="center" vertical="center" wrapText="1"/>
    </xf>
    <xf numFmtId="0" fontId="34" fillId="36" borderId="7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top" wrapText="1"/>
    </xf>
    <xf numFmtId="0" fontId="36" fillId="0" borderId="25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36" fillId="0" borderId="26" xfId="0" applyFont="1" applyFill="1" applyBorder="1" applyAlignment="1">
      <alignment vertical="top" wrapText="1"/>
    </xf>
    <xf numFmtId="0" fontId="48" fillId="38" borderId="16" xfId="0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37" borderId="52" xfId="0" applyFont="1" applyFill="1" applyBorder="1" applyAlignment="1">
      <alignment horizontal="center" vertical="center" wrapText="1"/>
    </xf>
    <xf numFmtId="1" fontId="48" fillId="0" borderId="52" xfId="0" applyNumberFormat="1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37" borderId="77" xfId="0" applyFont="1" applyFill="1" applyBorder="1" applyAlignment="1">
      <alignment horizontal="center" vertical="center" wrapText="1"/>
    </xf>
    <xf numFmtId="0" fontId="48" fillId="37" borderId="23" xfId="0" applyFont="1" applyFill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37" borderId="76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34" fillId="36" borderId="80" xfId="0" applyFont="1" applyFill="1" applyBorder="1" applyAlignment="1">
      <alignment horizontal="center" vertical="center" wrapText="1"/>
    </xf>
    <xf numFmtId="1" fontId="36" fillId="3" borderId="29" xfId="0" applyNumberFormat="1" applyFont="1" applyFill="1" applyBorder="1" applyAlignment="1">
      <alignment horizontal="center" vertical="center"/>
    </xf>
    <xf numFmtId="0" fontId="34" fillId="34" borderId="35" xfId="0" applyFont="1" applyFill="1" applyBorder="1" applyAlignment="1">
      <alignment horizontal="center" vertical="center" wrapText="1"/>
    </xf>
    <xf numFmtId="1" fontId="36" fillId="3" borderId="53" xfId="0" applyNumberFormat="1" applyFont="1" applyFill="1" applyBorder="1" applyAlignment="1">
      <alignment horizontal="center" vertical="center" wrapText="1"/>
    </xf>
    <xf numFmtId="0" fontId="34" fillId="0" borderId="79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6" fillId="3" borderId="46" xfId="0" applyFont="1" applyFill="1" applyBorder="1" applyAlignment="1">
      <alignment horizontal="center" vertical="center" wrapText="1"/>
    </xf>
    <xf numFmtId="0" fontId="42" fillId="38" borderId="85" xfId="0" applyFont="1" applyFill="1" applyBorder="1" applyAlignment="1">
      <alignment horizontal="center" vertical="center" wrapText="1"/>
    </xf>
    <xf numFmtId="1" fontId="48" fillId="38" borderId="36" xfId="0" applyNumberFormat="1" applyFont="1" applyFill="1" applyBorder="1" applyAlignment="1">
      <alignment horizontal="center" vertical="center" wrapText="1"/>
    </xf>
    <xf numFmtId="1" fontId="48" fillId="38" borderId="22" xfId="0" applyNumberFormat="1" applyFont="1" applyFill="1" applyBorder="1" applyAlignment="1">
      <alignment horizontal="center" vertical="center" wrapText="1"/>
    </xf>
    <xf numFmtId="1" fontId="48" fillId="38" borderId="68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36" fillId="3" borderId="59" xfId="0" applyFont="1" applyFill="1" applyBorder="1" applyAlignment="1">
      <alignment horizontal="center" vertical="center" wrapText="1"/>
    </xf>
    <xf numFmtId="0" fontId="34" fillId="37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36" borderId="56" xfId="0" applyFont="1" applyFill="1" applyBorder="1" applyAlignment="1">
      <alignment horizontal="center" vertical="center" wrapText="1"/>
    </xf>
    <xf numFmtId="0" fontId="34" fillId="0" borderId="82" xfId="0" applyFont="1" applyFill="1" applyBorder="1" applyAlignment="1">
      <alignment horizontal="center" vertical="center" wrapText="1"/>
    </xf>
    <xf numFmtId="0" fontId="37" fillId="37" borderId="52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88" fillId="38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49" fontId="43" fillId="0" borderId="50" xfId="0" applyNumberFormat="1" applyFont="1" applyFill="1" applyBorder="1" applyAlignment="1">
      <alignment horizontal="center" vertical="center" wrapText="1"/>
    </xf>
    <xf numFmtId="0" fontId="34" fillId="36" borderId="50" xfId="0" applyFont="1" applyFill="1" applyBorder="1" applyAlignment="1">
      <alignment vertical="top" wrapText="1"/>
    </xf>
    <xf numFmtId="0" fontId="34" fillId="0" borderId="51" xfId="0" applyFont="1" applyFill="1" applyBorder="1" applyAlignment="1">
      <alignment horizontal="center" vertical="center" wrapText="1"/>
    </xf>
    <xf numFmtId="0" fontId="34" fillId="36" borderId="51" xfId="0" applyFont="1" applyFill="1" applyBorder="1" applyAlignment="1">
      <alignment horizontal="center" vertical="center" wrapText="1"/>
    </xf>
    <xf numFmtId="0" fontId="34" fillId="36" borderId="53" xfId="0" applyFont="1" applyFill="1" applyBorder="1" applyAlignment="1">
      <alignment horizontal="center" vertical="center" wrapText="1"/>
    </xf>
    <xf numFmtId="49" fontId="43" fillId="38" borderId="61" xfId="0" applyNumberFormat="1" applyFont="1" applyFill="1" applyBorder="1" applyAlignment="1">
      <alignment horizontal="center" vertical="center" wrapText="1"/>
    </xf>
    <xf numFmtId="0" fontId="41" fillId="37" borderId="44" xfId="0" applyFont="1" applyFill="1" applyBorder="1" applyAlignment="1">
      <alignment horizontal="center" vertical="center" wrapText="1"/>
    </xf>
    <xf numFmtId="0" fontId="41" fillId="38" borderId="22" xfId="0" applyFont="1" applyFill="1" applyBorder="1" applyAlignment="1">
      <alignment horizontal="center" vertical="center" wrapText="1"/>
    </xf>
    <xf numFmtId="0" fontId="41" fillId="38" borderId="27" xfId="0" applyFont="1" applyFill="1" applyBorder="1" applyAlignment="1">
      <alignment horizontal="center" vertical="center" wrapText="1"/>
    </xf>
    <xf numFmtId="0" fontId="41" fillId="38" borderId="44" xfId="0" applyFont="1" applyFill="1" applyBorder="1" applyAlignment="1">
      <alignment horizontal="center" vertical="center" wrapText="1"/>
    </xf>
    <xf numFmtId="0" fontId="37" fillId="38" borderId="22" xfId="0" applyFont="1" applyFill="1" applyBorder="1" applyAlignment="1">
      <alignment horizontal="center" vertical="center" wrapText="1"/>
    </xf>
    <xf numFmtId="0" fontId="88" fillId="37" borderId="22" xfId="0" applyFont="1" applyFill="1" applyBorder="1" applyAlignment="1">
      <alignment horizontal="center" vertical="center" wrapText="1"/>
    </xf>
    <xf numFmtId="0" fontId="37" fillId="38" borderId="68" xfId="0" applyFont="1" applyFill="1" applyBorder="1" applyAlignment="1">
      <alignment horizontal="center" vertical="center" wrapText="1"/>
    </xf>
    <xf numFmtId="0" fontId="36" fillId="13" borderId="51" xfId="0" applyFont="1" applyFill="1" applyBorder="1" applyAlignment="1">
      <alignment horizontal="center" vertical="center" wrapText="1"/>
    </xf>
    <xf numFmtId="49" fontId="43" fillId="13" borderId="52" xfId="0" applyNumberFormat="1" applyFont="1" applyFill="1" applyBorder="1" applyAlignment="1">
      <alignment horizontal="center" vertical="center" wrapText="1"/>
    </xf>
    <xf numFmtId="49" fontId="43" fillId="13" borderId="70" xfId="0" applyNumberFormat="1" applyFont="1" applyFill="1" applyBorder="1" applyAlignment="1">
      <alignment horizontal="center" vertical="center" wrapText="1"/>
    </xf>
    <xf numFmtId="1" fontId="36" fillId="13" borderId="12" xfId="0" applyNumberFormat="1" applyFont="1" applyFill="1" applyBorder="1" applyAlignment="1">
      <alignment horizontal="center" vertical="center"/>
    </xf>
    <xf numFmtId="49" fontId="43" fillId="36" borderId="10" xfId="0" applyNumberFormat="1" applyFont="1" applyFill="1" applyBorder="1" applyAlignment="1">
      <alignment horizontal="center" vertical="center" wrapText="1"/>
    </xf>
    <xf numFmtId="0" fontId="41" fillId="36" borderId="56" xfId="0" applyFont="1" applyFill="1" applyBorder="1" applyAlignment="1">
      <alignment horizontal="center" vertical="center" wrapText="1"/>
    </xf>
    <xf numFmtId="0" fontId="41" fillId="36" borderId="60" xfId="0" applyFont="1" applyFill="1" applyBorder="1" applyAlignment="1">
      <alignment horizontal="center" vertical="center" wrapText="1"/>
    </xf>
    <xf numFmtId="0" fontId="41" fillId="36" borderId="22" xfId="0" applyFont="1" applyFill="1" applyBorder="1" applyAlignment="1">
      <alignment horizontal="center" vertical="center" wrapText="1"/>
    </xf>
    <xf numFmtId="0" fontId="41" fillId="36" borderId="68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  <xf numFmtId="0" fontId="41" fillId="36" borderId="26" xfId="0" applyFont="1" applyFill="1" applyBorder="1" applyAlignment="1">
      <alignment horizontal="center" vertical="center" wrapText="1"/>
    </xf>
    <xf numFmtId="0" fontId="36" fillId="36" borderId="81" xfId="0" applyFont="1" applyFill="1" applyBorder="1" applyAlignment="1">
      <alignment horizontal="left" vertical="center" wrapText="1"/>
    </xf>
    <xf numFmtId="0" fontId="34" fillId="38" borderId="79" xfId="0" applyFont="1" applyFill="1" applyBorder="1" applyAlignment="1">
      <alignment horizontal="left" vertical="center" wrapText="1"/>
    </xf>
    <xf numFmtId="0" fontId="34" fillId="38" borderId="85" xfId="0" applyFont="1" applyFill="1" applyBorder="1" applyAlignment="1">
      <alignment horizontal="left" vertical="center" wrapText="1"/>
    </xf>
    <xf numFmtId="49" fontId="43" fillId="36" borderId="28" xfId="0" applyNumberFormat="1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left" vertical="center" wrapText="1"/>
    </xf>
    <xf numFmtId="0" fontId="34" fillId="38" borderId="14" xfId="0" applyFont="1" applyFill="1" applyBorder="1" applyAlignment="1">
      <alignment horizontal="center" vertical="center" wrapText="1"/>
    </xf>
    <xf numFmtId="0" fontId="34" fillId="38" borderId="15" xfId="0" applyFont="1" applyFill="1" applyBorder="1" applyAlignment="1">
      <alignment horizontal="center" vertical="center" wrapText="1"/>
    </xf>
    <xf numFmtId="0" fontId="37" fillId="37" borderId="37" xfId="0" applyFont="1" applyFill="1" applyBorder="1" applyAlignment="1">
      <alignment horizontal="center" vertical="center" wrapText="1"/>
    </xf>
    <xf numFmtId="0" fontId="37" fillId="37" borderId="62" xfId="0" applyFont="1" applyFill="1" applyBorder="1" applyAlignment="1">
      <alignment horizontal="center" vertical="center" wrapText="1"/>
    </xf>
    <xf numFmtId="0" fontId="37" fillId="37" borderId="44" xfId="0" applyFont="1" applyFill="1" applyBorder="1" applyAlignment="1">
      <alignment horizontal="center" vertical="center" wrapText="1"/>
    </xf>
    <xf numFmtId="0" fontId="37" fillId="37" borderId="28" xfId="0" applyFont="1" applyFill="1" applyBorder="1" applyAlignment="1">
      <alignment horizontal="center" vertical="center" wrapText="1"/>
    </xf>
    <xf numFmtId="0" fontId="34" fillId="38" borderId="57" xfId="0" applyFont="1" applyFill="1" applyBorder="1" applyAlignment="1">
      <alignment horizontal="center" vertical="center" wrapText="1"/>
    </xf>
    <xf numFmtId="1" fontId="34" fillId="38" borderId="62" xfId="0" applyNumberFormat="1" applyFont="1" applyFill="1" applyBorder="1" applyAlignment="1">
      <alignment horizontal="center" vertical="center" wrapText="1"/>
    </xf>
    <xf numFmtId="49" fontId="36" fillId="38" borderId="73" xfId="0" applyNumberFormat="1" applyFont="1" applyFill="1" applyBorder="1" applyAlignment="1">
      <alignment horizontal="center" vertical="center" wrapText="1"/>
    </xf>
    <xf numFmtId="0" fontId="36" fillId="38" borderId="61" xfId="0" applyFont="1" applyFill="1" applyBorder="1" applyAlignment="1">
      <alignment vertical="top" wrapText="1"/>
    </xf>
    <xf numFmtId="0" fontId="34" fillId="37" borderId="44" xfId="0" applyFont="1" applyFill="1" applyBorder="1" applyAlignment="1">
      <alignment horizontal="center" vertical="center" wrapText="1"/>
    </xf>
    <xf numFmtId="0" fontId="36" fillId="38" borderId="44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88" fillId="38" borderId="68" xfId="0" applyFont="1" applyFill="1" applyBorder="1" applyAlignment="1">
      <alignment horizontal="center" vertical="center" wrapText="1"/>
    </xf>
    <xf numFmtId="0" fontId="36" fillId="13" borderId="82" xfId="0" applyFont="1" applyFill="1" applyBorder="1" applyAlignment="1">
      <alignment horizontal="center" vertical="center" wrapText="1"/>
    </xf>
    <xf numFmtId="0" fontId="36" fillId="13" borderId="5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vertical="top" wrapText="1"/>
    </xf>
    <xf numFmtId="0" fontId="36" fillId="38" borderId="58" xfId="0" applyFont="1" applyFill="1" applyBorder="1" applyAlignment="1">
      <alignment vertical="top" wrapText="1"/>
    </xf>
    <xf numFmtId="0" fontId="36" fillId="38" borderId="73" xfId="0" applyFont="1" applyFill="1" applyBorder="1" applyAlignment="1">
      <alignment vertical="top" wrapText="1"/>
    </xf>
    <xf numFmtId="0" fontId="36" fillId="37" borderId="37" xfId="0" applyFont="1" applyFill="1" applyBorder="1" applyAlignment="1">
      <alignment vertical="top" wrapText="1"/>
    </xf>
    <xf numFmtId="0" fontId="36" fillId="36" borderId="24" xfId="0" applyFont="1" applyFill="1" applyBorder="1" applyAlignment="1">
      <alignment vertical="top" wrapText="1"/>
    </xf>
    <xf numFmtId="0" fontId="34" fillId="37" borderId="24" xfId="0" applyFont="1" applyFill="1" applyBorder="1" applyAlignment="1">
      <alignment vertical="top" wrapText="1"/>
    </xf>
    <xf numFmtId="0" fontId="36" fillId="38" borderId="15" xfId="0" applyFont="1" applyFill="1" applyBorder="1" applyAlignment="1">
      <alignment horizontal="center" vertical="center" wrapText="1"/>
    </xf>
    <xf numFmtId="1" fontId="34" fillId="38" borderId="28" xfId="0" applyNumberFormat="1" applyFont="1" applyFill="1" applyBorder="1" applyAlignment="1">
      <alignment horizontal="center" vertical="center" wrapText="1"/>
    </xf>
    <xf numFmtId="0" fontId="40" fillId="37" borderId="28" xfId="0" applyFont="1" applyFill="1" applyBorder="1" applyAlignment="1">
      <alignment horizontal="center" vertical="center" wrapText="1"/>
    </xf>
    <xf numFmtId="0" fontId="40" fillId="37" borderId="25" xfId="0" applyFont="1" applyFill="1" applyBorder="1" applyAlignment="1">
      <alignment horizontal="center" vertical="center" wrapText="1"/>
    </xf>
    <xf numFmtId="0" fontId="92" fillId="38" borderId="25" xfId="0" applyFont="1" applyFill="1" applyBorder="1" applyAlignment="1">
      <alignment horizontal="center" vertical="center" wrapText="1"/>
    </xf>
    <xf numFmtId="0" fontId="40" fillId="38" borderId="25" xfId="0" applyFont="1" applyFill="1" applyBorder="1" applyAlignment="1">
      <alignment horizontal="center" vertical="center" wrapText="1"/>
    </xf>
    <xf numFmtId="0" fontId="90" fillId="38" borderId="26" xfId="0" applyFont="1" applyFill="1" applyBorder="1" applyAlignment="1">
      <alignment horizontal="center" vertical="center" wrapText="1"/>
    </xf>
    <xf numFmtId="49" fontId="34" fillId="36" borderId="22" xfId="0" applyNumberFormat="1" applyFont="1" applyFill="1" applyBorder="1" applyAlignment="1">
      <alignment horizontal="center" vertical="center" wrapText="1"/>
    </xf>
    <xf numFmtId="0" fontId="34" fillId="36" borderId="27" xfId="0" applyFont="1" applyFill="1" applyBorder="1" applyAlignment="1">
      <alignment vertical="top" wrapText="1"/>
    </xf>
    <xf numFmtId="0" fontId="34" fillId="37" borderId="56" xfId="0" applyFont="1" applyFill="1" applyBorder="1" applyAlignment="1">
      <alignment vertical="top" wrapText="1"/>
    </xf>
    <xf numFmtId="0" fontId="34" fillId="38" borderId="56" xfId="0" applyFont="1" applyFill="1" applyBorder="1" applyAlignment="1">
      <alignment vertical="top" wrapText="1"/>
    </xf>
    <xf numFmtId="0" fontId="34" fillId="13" borderId="52" xfId="0" applyFont="1" applyFill="1" applyBorder="1" applyAlignment="1">
      <alignment vertical="top" wrapText="1"/>
    </xf>
    <xf numFmtId="0" fontId="36" fillId="13" borderId="12" xfId="0" applyFont="1" applyFill="1" applyBorder="1" applyAlignment="1">
      <alignment horizontal="center" vertical="center" wrapText="1"/>
    </xf>
    <xf numFmtId="49" fontId="34" fillId="13" borderId="67" xfId="0" applyNumberFormat="1" applyFont="1" applyFill="1" applyBorder="1" applyAlignment="1">
      <alignment vertical="top" wrapText="1"/>
    </xf>
    <xf numFmtId="0" fontId="34" fillId="13" borderId="70" xfId="0" applyFont="1" applyFill="1" applyBorder="1" applyAlignment="1">
      <alignment horizontal="center" vertical="center" wrapText="1"/>
    </xf>
    <xf numFmtId="0" fontId="34" fillId="37" borderId="22" xfId="0" applyFont="1" applyFill="1" applyBorder="1" applyAlignment="1">
      <alignment horizontal="center" vertical="top" wrapText="1"/>
    </xf>
    <xf numFmtId="49" fontId="43" fillId="36" borderId="52" xfId="0" applyNumberFormat="1" applyFont="1" applyFill="1" applyBorder="1" applyAlignment="1">
      <alignment horizontal="center" vertical="center" wrapText="1"/>
    </xf>
    <xf numFmtId="49" fontId="43" fillId="36" borderId="70" xfId="0" applyNumberFormat="1" applyFont="1" applyFill="1" applyBorder="1" applyAlignment="1">
      <alignment horizontal="center" vertical="center" wrapText="1"/>
    </xf>
    <xf numFmtId="1" fontId="36" fillId="0" borderId="51" xfId="0" applyNumberFormat="1" applyFont="1" applyFill="1" applyBorder="1" applyAlignment="1">
      <alignment horizontal="center" vertical="center" wrapText="1"/>
    </xf>
    <xf numFmtId="1" fontId="36" fillId="0" borderId="53" xfId="0" applyNumberFormat="1" applyFont="1" applyFill="1" applyBorder="1" applyAlignment="1">
      <alignment horizontal="center" vertical="center" wrapText="1"/>
    </xf>
    <xf numFmtId="1" fontId="36" fillId="0" borderId="50" xfId="0" applyNumberFormat="1" applyFont="1" applyFill="1" applyBorder="1" applyAlignment="1">
      <alignment horizontal="center" vertical="center" wrapText="1"/>
    </xf>
    <xf numFmtId="1" fontId="36" fillId="0" borderId="70" xfId="0" applyNumberFormat="1" applyFont="1" applyFill="1" applyBorder="1" applyAlignment="1">
      <alignment horizontal="center" vertical="center" wrapText="1"/>
    </xf>
    <xf numFmtId="1" fontId="36" fillId="0" borderId="82" xfId="0" applyNumberFormat="1" applyFont="1" applyFill="1" applyBorder="1" applyAlignment="1">
      <alignment horizontal="center" vertical="center" wrapText="1"/>
    </xf>
    <xf numFmtId="1" fontId="36" fillId="37" borderId="67" xfId="0" applyNumberFormat="1" applyFont="1" applyFill="1" applyBorder="1" applyAlignment="1">
      <alignment horizontal="center" vertical="center" wrapText="1"/>
    </xf>
    <xf numFmtId="1" fontId="36" fillId="37" borderId="52" xfId="0" applyNumberFormat="1" applyFont="1" applyFill="1" applyBorder="1" applyAlignment="1">
      <alignment horizontal="center" vertical="center" wrapText="1"/>
    </xf>
    <xf numFmtId="1" fontId="36" fillId="0" borderId="52" xfId="0" applyNumberFormat="1" applyFont="1" applyFill="1" applyBorder="1" applyAlignment="1">
      <alignment horizontal="center" vertical="center" wrapText="1"/>
    </xf>
    <xf numFmtId="0" fontId="34" fillId="36" borderId="24" xfId="0" applyFont="1" applyFill="1" applyBorder="1" applyAlignment="1">
      <alignment vertical="top" wrapText="1"/>
    </xf>
    <xf numFmtId="0" fontId="34" fillId="36" borderId="77" xfId="0" applyFont="1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vertical="top" wrapText="1"/>
    </xf>
    <xf numFmtId="0" fontId="43" fillId="9" borderId="46" xfId="0" applyFont="1" applyFill="1" applyBorder="1" applyAlignment="1">
      <alignment horizontal="center" vertical="center" wrapText="1"/>
    </xf>
    <xf numFmtId="1" fontId="6" fillId="39" borderId="47" xfId="0" applyNumberFormat="1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1" fontId="36" fillId="9" borderId="39" xfId="0" applyNumberFormat="1" applyFont="1" applyFill="1" applyBorder="1" applyAlignment="1">
      <alignment horizontal="center" vertical="center"/>
    </xf>
    <xf numFmtId="0" fontId="6" fillId="39" borderId="47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4" fillId="37" borderId="79" xfId="0" applyFont="1" applyFill="1" applyBorder="1" applyAlignment="1">
      <alignment horizontal="center" vertical="center" wrapText="1"/>
    </xf>
    <xf numFmtId="0" fontId="34" fillId="37" borderId="34" xfId="0" applyFont="1" applyFill="1" applyBorder="1" applyAlignment="1">
      <alignment horizontal="center" vertical="center" wrapText="1"/>
    </xf>
    <xf numFmtId="0" fontId="34" fillId="37" borderId="87" xfId="0" applyFont="1" applyFill="1" applyBorder="1" applyAlignment="1">
      <alignment horizontal="center" vertical="center" wrapText="1"/>
    </xf>
    <xf numFmtId="1" fontId="36" fillId="13" borderId="88" xfId="0" applyNumberFormat="1" applyFont="1" applyFill="1" applyBorder="1" applyAlignment="1">
      <alignment horizontal="center" vertical="center"/>
    </xf>
    <xf numFmtId="0" fontId="34" fillId="37" borderId="45" xfId="0" applyFont="1" applyFill="1" applyBorder="1" applyAlignment="1">
      <alignment horizontal="center" vertical="center" wrapText="1"/>
    </xf>
    <xf numFmtId="0" fontId="34" fillId="37" borderId="54" xfId="0" applyFont="1" applyFill="1" applyBorder="1" applyAlignment="1">
      <alignment horizontal="center" vertical="center" wrapText="1"/>
    </xf>
    <xf numFmtId="0" fontId="34" fillId="37" borderId="50" xfId="0" applyFont="1" applyFill="1" applyBorder="1" applyAlignment="1">
      <alignment horizontal="center" vertical="center" wrapText="1"/>
    </xf>
    <xf numFmtId="1" fontId="36" fillId="3" borderId="46" xfId="0" applyNumberFormat="1" applyFont="1" applyFill="1" applyBorder="1" applyAlignment="1">
      <alignment horizontal="center" vertical="center" wrapText="1"/>
    </xf>
    <xf numFmtId="1" fontId="36" fillId="3" borderId="67" xfId="0" applyNumberFormat="1" applyFont="1" applyFill="1" applyBorder="1" applyAlignment="1">
      <alignment horizontal="center" vertical="center" wrapText="1"/>
    </xf>
    <xf numFmtId="1" fontId="36" fillId="3" borderId="38" xfId="0" applyNumberFormat="1" applyFont="1" applyFill="1" applyBorder="1" applyAlignment="1">
      <alignment horizontal="center" vertical="center" wrapText="1"/>
    </xf>
    <xf numFmtId="1" fontId="36" fillId="13" borderId="50" xfId="0" applyNumberFormat="1" applyFont="1" applyFill="1" applyBorder="1" applyAlignment="1">
      <alignment horizontal="center" vertical="center"/>
    </xf>
    <xf numFmtId="0" fontId="40" fillId="37" borderId="24" xfId="0" applyFont="1" applyFill="1" applyBorder="1" applyAlignment="1">
      <alignment horizontal="center" vertical="center" wrapText="1"/>
    </xf>
    <xf numFmtId="0" fontId="37" fillId="37" borderId="20" xfId="0" applyFont="1" applyFill="1" applyBorder="1" applyAlignment="1">
      <alignment horizontal="center" vertical="center" wrapText="1"/>
    </xf>
    <xf numFmtId="0" fontId="37" fillId="37" borderId="51" xfId="0" applyFont="1" applyFill="1" applyBorder="1" applyAlignment="1">
      <alignment horizontal="center" vertical="center" wrapText="1"/>
    </xf>
    <xf numFmtId="49" fontId="43" fillId="36" borderId="71" xfId="0" applyNumberFormat="1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vertical="top" wrapText="1"/>
    </xf>
    <xf numFmtId="0" fontId="34" fillId="0" borderId="24" xfId="0" applyFont="1" applyBorder="1" applyAlignment="1">
      <alignment horizontal="center" vertical="center" wrapText="1"/>
    </xf>
    <xf numFmtId="49" fontId="43" fillId="36" borderId="87" xfId="0" applyNumberFormat="1" applyFont="1" applyFill="1" applyBorder="1" applyAlignment="1">
      <alignment horizontal="center" vertical="center" wrapText="1"/>
    </xf>
    <xf numFmtId="49" fontId="36" fillId="13" borderId="75" xfId="0" applyNumberFormat="1" applyFont="1" applyFill="1" applyBorder="1" applyAlignment="1">
      <alignment horizontal="center" vertical="center" wrapText="1"/>
    </xf>
    <xf numFmtId="0" fontId="17" fillId="13" borderId="38" xfId="0" applyFont="1" applyFill="1" applyBorder="1" applyAlignment="1">
      <alignment vertical="top" wrapText="1"/>
    </xf>
    <xf numFmtId="0" fontId="34" fillId="36" borderId="74" xfId="0" applyFont="1" applyFill="1" applyBorder="1" applyAlignment="1">
      <alignment vertical="top" wrapText="1"/>
    </xf>
    <xf numFmtId="0" fontId="36" fillId="13" borderId="50" xfId="0" applyFont="1" applyFill="1" applyBorder="1" applyAlignment="1">
      <alignment vertical="top" wrapText="1"/>
    </xf>
    <xf numFmtId="0" fontId="34" fillId="13" borderId="29" xfId="0" applyFont="1" applyFill="1" applyBorder="1" applyAlignment="1">
      <alignment vertical="top" wrapText="1"/>
    </xf>
    <xf numFmtId="49" fontId="43" fillId="13" borderId="31" xfId="0" applyNumberFormat="1" applyFont="1" applyFill="1" applyBorder="1" applyAlignment="1">
      <alignment horizontal="center" vertical="center" wrapText="1"/>
    </xf>
    <xf numFmtId="0" fontId="34" fillId="37" borderId="37" xfId="0" applyFont="1" applyFill="1" applyBorder="1" applyAlignment="1">
      <alignment vertical="top" wrapText="1"/>
    </xf>
    <xf numFmtId="0" fontId="34" fillId="37" borderId="44" xfId="0" applyFont="1" applyFill="1" applyBorder="1" applyAlignment="1">
      <alignment vertical="top" wrapText="1"/>
    </xf>
    <xf numFmtId="0" fontId="34" fillId="37" borderId="28" xfId="0" applyFont="1" applyFill="1" applyBorder="1" applyAlignment="1">
      <alignment vertical="top" wrapText="1"/>
    </xf>
    <xf numFmtId="0" fontId="34" fillId="13" borderId="51" xfId="0" applyFont="1" applyFill="1" applyBorder="1" applyAlignment="1">
      <alignment vertical="top" wrapText="1"/>
    </xf>
    <xf numFmtId="49" fontId="34" fillId="13" borderId="53" xfId="0" applyNumberFormat="1" applyFont="1" applyFill="1" applyBorder="1" applyAlignment="1">
      <alignment horizontal="center" vertical="center" wrapText="1"/>
    </xf>
    <xf numFmtId="0" fontId="36" fillId="13" borderId="38" xfId="0" applyFont="1" applyFill="1" applyBorder="1" applyAlignment="1">
      <alignment horizontal="center" vertical="center" wrapText="1"/>
    </xf>
    <xf numFmtId="0" fontId="34" fillId="36" borderId="64" xfId="0" applyFont="1" applyFill="1" applyBorder="1" applyAlignment="1">
      <alignment horizontal="left" vertical="center" wrapText="1"/>
    </xf>
    <xf numFmtId="0" fontId="36" fillId="13" borderId="55" xfId="0" applyFont="1" applyFill="1" applyBorder="1" applyAlignment="1">
      <alignment horizontal="center" vertical="center" wrapText="1"/>
    </xf>
    <xf numFmtId="49" fontId="36" fillId="13" borderId="47" xfId="0" applyNumberFormat="1" applyFont="1" applyFill="1" applyBorder="1" applyAlignment="1">
      <alignment horizontal="center" vertical="center" wrapText="1"/>
    </xf>
    <xf numFmtId="49" fontId="42" fillId="13" borderId="48" xfId="0" applyNumberFormat="1" applyFont="1" applyFill="1" applyBorder="1" applyAlignment="1">
      <alignment horizontal="center" vertical="center" wrapText="1"/>
    </xf>
    <xf numFmtId="0" fontId="36" fillId="37" borderId="20" xfId="0" applyFont="1" applyFill="1" applyBorder="1" applyAlignment="1">
      <alignment vertical="top" wrapText="1"/>
    </xf>
    <xf numFmtId="0" fontId="34" fillId="37" borderId="62" xfId="0" applyFont="1" applyFill="1" applyBorder="1" applyAlignment="1">
      <alignment vertical="top" wrapText="1"/>
    </xf>
    <xf numFmtId="0" fontId="36" fillId="13" borderId="57" xfId="0" applyFont="1" applyFill="1" applyBorder="1" applyAlignment="1">
      <alignment horizontal="center" vertical="center" wrapText="1"/>
    </xf>
    <xf numFmtId="0" fontId="34" fillId="37" borderId="37" xfId="0" applyFont="1" applyFill="1" applyBorder="1" applyAlignment="1">
      <alignment horizontal="center" vertical="center" wrapText="1"/>
    </xf>
    <xf numFmtId="0" fontId="34" fillId="37" borderId="62" xfId="0" applyFont="1" applyFill="1" applyBorder="1" applyAlignment="1">
      <alignment horizontal="center" vertical="center" wrapText="1"/>
    </xf>
    <xf numFmtId="0" fontId="88" fillId="36" borderId="25" xfId="0" applyFont="1" applyFill="1" applyBorder="1" applyAlignment="1">
      <alignment horizontal="center" vertical="center" wrapText="1"/>
    </xf>
    <xf numFmtId="0" fontId="34" fillId="37" borderId="47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vertical="top" wrapText="1"/>
    </xf>
    <xf numFmtId="0" fontId="36" fillId="13" borderId="38" xfId="0" applyFont="1" applyFill="1" applyBorder="1" applyAlignment="1">
      <alignment vertical="top" wrapText="1"/>
    </xf>
    <xf numFmtId="49" fontId="43" fillId="36" borderId="19" xfId="0" applyNumberFormat="1" applyFont="1" applyFill="1" applyBorder="1" applyAlignment="1">
      <alignment horizontal="center" vertical="center" wrapText="1"/>
    </xf>
    <xf numFmtId="0" fontId="34" fillId="36" borderId="45" xfId="0" applyFont="1" applyFill="1" applyBorder="1" applyAlignment="1">
      <alignment vertical="top" wrapText="1"/>
    </xf>
    <xf numFmtId="0" fontId="34" fillId="36" borderId="54" xfId="0" applyFont="1" applyFill="1" applyBorder="1" applyAlignment="1">
      <alignment vertical="top" wrapText="1"/>
    </xf>
    <xf numFmtId="0" fontId="36" fillId="38" borderId="85" xfId="0" applyFont="1" applyFill="1" applyBorder="1" applyAlignment="1">
      <alignment horizontal="center" vertical="center" wrapText="1"/>
    </xf>
    <xf numFmtId="1" fontId="36" fillId="9" borderId="88" xfId="0" applyNumberFormat="1" applyFont="1" applyFill="1" applyBorder="1" applyAlignment="1">
      <alignment horizontal="center" vertical="center"/>
    </xf>
    <xf numFmtId="1" fontId="6" fillId="39" borderId="85" xfId="0" applyNumberFormat="1" applyFont="1" applyFill="1" applyBorder="1" applyAlignment="1">
      <alignment horizontal="center" vertical="center" wrapText="1"/>
    </xf>
    <xf numFmtId="49" fontId="36" fillId="0" borderId="58" xfId="0" applyNumberFormat="1" applyFont="1" applyBorder="1" applyAlignment="1">
      <alignment horizontal="center" vertical="center" wrapText="1"/>
    </xf>
    <xf numFmtId="49" fontId="36" fillId="0" borderId="87" xfId="0" applyNumberFormat="1" applyFont="1" applyBorder="1" applyAlignment="1">
      <alignment horizontal="center" vertical="center" wrapText="1"/>
    </xf>
    <xf numFmtId="0" fontId="43" fillId="36" borderId="6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top" wrapText="1"/>
    </xf>
    <xf numFmtId="0" fontId="36" fillId="0" borderId="65" xfId="0" applyFont="1" applyFill="1" applyBorder="1" applyAlignment="1">
      <alignment vertical="top" wrapText="1"/>
    </xf>
    <xf numFmtId="0" fontId="35" fillId="0" borderId="38" xfId="0" applyFont="1" applyFill="1" applyBorder="1" applyAlignment="1">
      <alignment horizontal="right" vertical="center" wrapText="1"/>
    </xf>
    <xf numFmtId="0" fontId="17" fillId="0" borderId="74" xfId="0" applyFont="1" applyFill="1" applyBorder="1" applyAlignment="1">
      <alignment vertical="top" wrapText="1"/>
    </xf>
    <xf numFmtId="0" fontId="34" fillId="0" borderId="74" xfId="0" applyFont="1" applyBorder="1" applyAlignment="1">
      <alignment vertical="top" wrapText="1"/>
    </xf>
    <xf numFmtId="0" fontId="36" fillId="9" borderId="88" xfId="0" applyFont="1" applyFill="1" applyBorder="1" applyAlignment="1">
      <alignment vertical="top" wrapText="1"/>
    </xf>
    <xf numFmtId="0" fontId="39" fillId="3" borderId="39" xfId="0" applyFont="1" applyFill="1" applyBorder="1" applyAlignment="1">
      <alignment horizontal="left" vertical="center" wrapText="1"/>
    </xf>
    <xf numFmtId="0" fontId="36" fillId="13" borderId="82" xfId="0" applyFont="1" applyFill="1" applyBorder="1" applyAlignment="1">
      <alignment horizontal="left" vertical="center" wrapText="1"/>
    </xf>
    <xf numFmtId="0" fontId="36" fillId="13" borderId="3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6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left" vertical="top"/>
    </xf>
    <xf numFmtId="0" fontId="1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left" vertical="top"/>
    </xf>
    <xf numFmtId="49" fontId="21" fillId="36" borderId="0" xfId="0" applyNumberFormat="1" applyFont="1" applyFill="1" applyBorder="1" applyAlignment="1">
      <alignment vertical="center" textRotation="90"/>
    </xf>
    <xf numFmtId="0" fontId="25" fillId="36" borderId="0" xfId="0" applyFont="1" applyFill="1" applyBorder="1" applyAlignment="1">
      <alignment horizontal="left" vertical="top"/>
    </xf>
    <xf numFmtId="0" fontId="17" fillId="36" borderId="0" xfId="0" applyFont="1" applyFill="1" applyBorder="1" applyAlignment="1">
      <alignment horizontal="left" vertical="top"/>
    </xf>
    <xf numFmtId="49" fontId="18" fillId="36" borderId="0" xfId="0" applyNumberFormat="1" applyFont="1" applyFill="1" applyBorder="1" applyAlignment="1">
      <alignment horizontal="center" vertical="center"/>
    </xf>
    <xf numFmtId="49" fontId="18" fillId="36" borderId="0" xfId="0" applyNumberFormat="1" applyFont="1" applyFill="1" applyBorder="1" applyAlignment="1">
      <alignment horizontal="center" vertical="center" textRotation="90" wrapText="1"/>
    </xf>
    <xf numFmtId="49" fontId="16" fillId="36" borderId="0" xfId="0" applyNumberFormat="1" applyFont="1" applyFill="1" applyBorder="1" applyAlignment="1">
      <alignment horizontal="center" vertical="center" textRotation="90" wrapText="1"/>
    </xf>
    <xf numFmtId="49" fontId="1" fillId="36" borderId="0" xfId="0" applyNumberFormat="1" applyFont="1" applyFill="1" applyBorder="1" applyAlignment="1">
      <alignment horizontal="center" vertical="center" textRotation="90" wrapText="1"/>
    </xf>
    <xf numFmtId="0" fontId="18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9" fontId="21" fillId="36" borderId="0" xfId="0" applyNumberFormat="1" applyFont="1" applyFill="1" applyBorder="1" applyAlignment="1">
      <alignment horizontal="center" vertical="center" textRotation="90"/>
    </xf>
    <xf numFmtId="0" fontId="25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left" vertical="top" wrapText="1"/>
    </xf>
    <xf numFmtId="0" fontId="34" fillId="36" borderId="0" xfId="0" applyFont="1" applyFill="1" applyBorder="1" applyAlignment="1">
      <alignment horizontal="center"/>
    </xf>
    <xf numFmtId="1" fontId="1" fillId="36" borderId="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 vertical="top" wrapText="1"/>
    </xf>
    <xf numFmtId="0" fontId="27" fillId="36" borderId="0" xfId="0" applyFont="1" applyFill="1" applyBorder="1" applyAlignment="1">
      <alignment horizontal="center" vertical="top" wrapText="1"/>
    </xf>
    <xf numFmtId="49" fontId="26" fillId="36" borderId="0" xfId="0" applyNumberFormat="1" applyFont="1" applyFill="1" applyBorder="1" applyAlignment="1">
      <alignment horizontal="center" vertical="top" wrapText="1"/>
    </xf>
    <xf numFmtId="0" fontId="26" fillId="36" borderId="0" xfId="0" applyFont="1" applyFill="1" applyBorder="1" applyAlignment="1">
      <alignment horizontal="center" vertical="top" textRotation="90" wrapText="1"/>
    </xf>
    <xf numFmtId="49" fontId="1" fillId="36" borderId="0" xfId="0" applyNumberFormat="1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0" fontId="34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center" vertical="top" wrapText="1"/>
    </xf>
    <xf numFmtId="0" fontId="3" fillId="36" borderId="0" xfId="0" applyFont="1" applyFill="1" applyBorder="1" applyAlignment="1">
      <alignment vertical="top" wrapText="1"/>
    </xf>
    <xf numFmtId="0" fontId="16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justify"/>
    </xf>
    <xf numFmtId="0" fontId="1" fillId="36" borderId="0" xfId="0" applyFont="1" applyFill="1" applyBorder="1" applyAlignment="1">
      <alignment vertical="top" wrapText="1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0" fontId="36" fillId="36" borderId="13" xfId="0" applyFont="1" applyFill="1" applyBorder="1" applyAlignment="1">
      <alignment vertical="top" wrapText="1"/>
    </xf>
    <xf numFmtId="1" fontId="36" fillId="0" borderId="58" xfId="0" applyNumberFormat="1" applyFont="1" applyFill="1" applyBorder="1" applyAlignment="1">
      <alignment horizontal="center" vertical="center" wrapText="1"/>
    </xf>
    <xf numFmtId="49" fontId="42" fillId="0" borderId="58" xfId="0" applyNumberFormat="1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vertical="top" wrapText="1"/>
    </xf>
    <xf numFmtId="1" fontId="88" fillId="0" borderId="37" xfId="0" applyNumberFormat="1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center" vertical="center" wrapText="1"/>
    </xf>
    <xf numFmtId="0" fontId="91" fillId="37" borderId="37" xfId="0" applyFont="1" applyFill="1" applyBorder="1" applyAlignment="1">
      <alignment horizontal="center" vertical="center" wrapText="1"/>
    </xf>
    <xf numFmtId="0" fontId="91" fillId="37" borderId="24" xfId="0" applyFont="1" applyFill="1" applyBorder="1" applyAlignment="1">
      <alignment horizontal="center" vertical="center" wrapText="1"/>
    </xf>
    <xf numFmtId="0" fontId="88" fillId="37" borderId="24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 wrapText="1"/>
    </xf>
    <xf numFmtId="0" fontId="88" fillId="0" borderId="81" xfId="0" applyFont="1" applyFill="1" applyBorder="1" applyAlignment="1">
      <alignment horizontal="center" vertical="center" wrapText="1"/>
    </xf>
    <xf numFmtId="0" fontId="88" fillId="36" borderId="24" xfId="0" applyFont="1" applyFill="1" applyBorder="1" applyAlignment="1">
      <alignment horizontal="center" vertical="center" wrapText="1"/>
    </xf>
    <xf numFmtId="1" fontId="88" fillId="0" borderId="71" xfId="0" applyNumberFormat="1" applyFont="1" applyFill="1" applyBorder="1" applyAlignment="1">
      <alignment horizontal="center" vertical="center" wrapText="1"/>
    </xf>
    <xf numFmtId="1" fontId="36" fillId="38" borderId="19" xfId="0" applyNumberFormat="1" applyFont="1" applyFill="1" applyBorder="1" applyAlignment="1">
      <alignment horizontal="center" vertical="center" wrapText="1"/>
    </xf>
    <xf numFmtId="1" fontId="36" fillId="38" borderId="84" xfId="0" applyNumberFormat="1" applyFont="1" applyFill="1" applyBorder="1" applyAlignment="1">
      <alignment horizontal="center" vertical="center" wrapText="1"/>
    </xf>
    <xf numFmtId="1" fontId="34" fillId="38" borderId="87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" fillId="36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6" fillId="36" borderId="0" xfId="0" applyFont="1" applyFill="1" applyBorder="1" applyAlignment="1">
      <alignment horizontal="center" vertical="center"/>
    </xf>
    <xf numFmtId="49" fontId="18" fillId="36" borderId="0" xfId="0" applyNumberFormat="1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49" fontId="18" fillId="36" borderId="0" xfId="0" applyNumberFormat="1" applyFont="1" applyFill="1" applyBorder="1" applyAlignment="1">
      <alignment horizontal="center" vertical="center" textRotation="90"/>
    </xf>
    <xf numFmtId="0" fontId="1" fillId="36" borderId="0" xfId="0" applyFont="1" applyFill="1" applyBorder="1" applyAlignment="1">
      <alignment horizontal="center" vertical="justify"/>
    </xf>
    <xf numFmtId="49" fontId="19" fillId="36" borderId="0" xfId="0" applyNumberFormat="1" applyFont="1" applyFill="1" applyBorder="1" applyAlignment="1">
      <alignment horizontal="center" vertical="center" textRotation="90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 textRotation="90" wrapText="1"/>
    </xf>
    <xf numFmtId="49" fontId="1" fillId="36" borderId="0" xfId="0" applyNumberFormat="1" applyFont="1" applyFill="1" applyBorder="1" applyAlignment="1">
      <alignment horizontal="center" vertical="center" wrapText="1"/>
    </xf>
    <xf numFmtId="49" fontId="1" fillId="36" borderId="0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textRotation="90" wrapText="1"/>
    </xf>
    <xf numFmtId="0" fontId="16" fillId="0" borderId="60" xfId="0" applyFont="1" applyBorder="1" applyAlignment="1">
      <alignment horizontal="center" vertical="center" textRotation="90" wrapText="1"/>
    </xf>
    <xf numFmtId="0" fontId="16" fillId="0" borderId="53" xfId="0" applyFont="1" applyBorder="1" applyAlignment="1">
      <alignment horizontal="center" vertical="center" textRotation="90" wrapText="1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21" xfId="0" applyFont="1" applyBorder="1" applyAlignment="1" applyProtection="1">
      <alignment horizontal="left" vertical="center"/>
      <protection locked="0"/>
    </xf>
    <xf numFmtId="0" fontId="31" fillId="0" borderId="43" xfId="0" applyFont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43" xfId="0" applyFont="1" applyBorder="1" applyAlignment="1" applyProtection="1">
      <alignment horizontal="left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left" vertical="center"/>
    </xf>
    <xf numFmtId="1" fontId="32" fillId="0" borderId="0" xfId="0" applyNumberFormat="1" applyFont="1" applyFill="1" applyBorder="1" applyAlignment="1">
      <alignment horizontal="righ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1" fillId="0" borderId="42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29" fillId="0" borderId="89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justify"/>
    </xf>
    <xf numFmtId="0" fontId="16" fillId="0" borderId="47" xfId="0" applyFont="1" applyBorder="1" applyAlignment="1">
      <alignment horizontal="center" vertical="center" textRotation="90" wrapText="1"/>
    </xf>
    <xf numFmtId="0" fontId="16" fillId="0" borderId="62" xfId="0" applyFont="1" applyBorder="1" applyAlignment="1">
      <alignment horizontal="center" vertical="center" textRotation="90" wrapText="1"/>
    </xf>
    <xf numFmtId="0" fontId="16" fillId="0" borderId="51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19" fillId="0" borderId="21" xfId="0" applyNumberFormat="1" applyFont="1" applyBorder="1" applyAlignment="1" applyProtection="1">
      <alignment horizontal="left" vertical="center"/>
      <protection locked="0"/>
    </xf>
    <xf numFmtId="49" fontId="18" fillId="0" borderId="43" xfId="0" applyNumberFormat="1" applyFont="1" applyBorder="1" applyAlignment="1" applyProtection="1">
      <alignment horizontal="left" vertical="center"/>
      <protection locked="0"/>
    </xf>
    <xf numFmtId="49" fontId="18" fillId="0" borderId="35" xfId="0" applyNumberFormat="1" applyFont="1" applyBorder="1" applyAlignment="1" applyProtection="1">
      <alignment horizontal="left" vertical="center"/>
      <protection locked="0"/>
    </xf>
    <xf numFmtId="49" fontId="31" fillId="0" borderId="21" xfId="0" applyNumberFormat="1" applyFont="1" applyBorder="1" applyAlignment="1" applyProtection="1">
      <alignment horizontal="left" vertical="center"/>
      <protection locked="0"/>
    </xf>
    <xf numFmtId="49" fontId="31" fillId="0" borderId="43" xfId="0" applyNumberFormat="1" applyFont="1" applyBorder="1" applyAlignment="1" applyProtection="1">
      <alignment horizontal="left" vertical="center"/>
      <protection locked="0"/>
    </xf>
    <xf numFmtId="49" fontId="31" fillId="0" borderId="35" xfId="0" applyNumberFormat="1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/>
      <protection locked="0"/>
    </xf>
    <xf numFmtId="0" fontId="19" fillId="0" borderId="43" xfId="0" applyFont="1" applyBorder="1" applyAlignment="1" applyProtection="1">
      <alignment/>
      <protection locked="0"/>
    </xf>
    <xf numFmtId="0" fontId="19" fillId="0" borderId="35" xfId="0" applyFont="1" applyBorder="1" applyAlignment="1" applyProtection="1">
      <alignment/>
      <protection locked="0"/>
    </xf>
    <xf numFmtId="0" fontId="31" fillId="0" borderId="87" xfId="0" applyFont="1" applyFill="1" applyBorder="1" applyAlignment="1">
      <alignment horizontal="left" vertical="center" wrapText="1"/>
    </xf>
    <xf numFmtId="0" fontId="31" fillId="0" borderId="76" xfId="0" applyFont="1" applyFill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 textRotation="90" wrapText="1"/>
    </xf>
    <xf numFmtId="49" fontId="35" fillId="0" borderId="72" xfId="0" applyNumberFormat="1" applyFont="1" applyBorder="1" applyAlignment="1">
      <alignment horizontal="center" vertical="center" wrapText="1"/>
    </xf>
    <xf numFmtId="49" fontId="36" fillId="0" borderId="89" xfId="0" applyNumberFormat="1" applyFont="1" applyBorder="1" applyAlignment="1">
      <alignment horizontal="center" vertical="center" wrapText="1"/>
    </xf>
    <xf numFmtId="49" fontId="36" fillId="0" borderId="84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36" fillId="0" borderId="75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 shrinkToFit="1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42"/>
  <sheetViews>
    <sheetView zoomScale="86" zoomScaleNormal="86" zoomScalePageLayoutView="0" workbookViewId="0" topLeftCell="A1">
      <selection activeCell="U15" sqref="U15"/>
    </sheetView>
  </sheetViews>
  <sheetFormatPr defaultColWidth="9.00390625" defaultRowHeight="12.75"/>
  <cols>
    <col min="1" max="1" width="2.875" style="1" customWidth="1"/>
    <col min="2" max="19" width="2.75390625" style="1" customWidth="1"/>
    <col min="20" max="20" width="3.125" style="1" customWidth="1"/>
    <col min="21" max="21" width="3.25390625" style="1" customWidth="1"/>
    <col min="22" max="31" width="2.75390625" style="1" customWidth="1"/>
    <col min="32" max="32" width="3.25390625" style="1" customWidth="1"/>
    <col min="33" max="33" width="2.875" style="1" customWidth="1"/>
    <col min="34" max="53" width="2.75390625" style="1" customWidth="1"/>
    <col min="54" max="54" width="4.875" style="1" customWidth="1"/>
    <col min="55" max="55" width="5.00390625" style="1" customWidth="1"/>
    <col min="56" max="56" width="3.875" style="1" customWidth="1"/>
    <col min="57" max="57" width="5.625" style="1" customWidth="1"/>
    <col min="58" max="58" width="7.375" style="1" customWidth="1"/>
    <col min="59" max="59" width="8.00390625" style="1" customWidth="1"/>
    <col min="60" max="60" width="5.25390625" style="1" customWidth="1"/>
    <col min="61" max="61" width="3.125" style="1" bestFit="1" customWidth="1"/>
    <col min="62" max="62" width="4.00390625" style="1" bestFit="1" customWidth="1"/>
    <col min="63" max="16384" width="9.125" style="1" customWidth="1"/>
  </cols>
  <sheetData>
    <row r="1" spans="1:53" ht="1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1:53" ht="18.75">
      <c r="A2" s="32" t="s">
        <v>0</v>
      </c>
      <c r="B2" s="32"/>
      <c r="C2" s="32"/>
      <c r="D2" s="32"/>
      <c r="J2" s="58"/>
      <c r="K2" s="58"/>
      <c r="L2" s="58"/>
      <c r="M2" s="58"/>
      <c r="N2" s="58"/>
      <c r="O2" s="845" t="s">
        <v>1</v>
      </c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51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spans="1:53" ht="15" customHeight="1" thickBot="1">
      <c r="A3" s="54" t="s">
        <v>58</v>
      </c>
      <c r="B3" s="54"/>
      <c r="C3" s="54"/>
      <c r="D3" s="54"/>
      <c r="E3" s="54"/>
      <c r="F3" s="54"/>
      <c r="G3" s="54"/>
      <c r="H3" s="59"/>
      <c r="I3" s="59"/>
      <c r="J3" s="59"/>
      <c r="K3" s="59"/>
      <c r="L3" s="59"/>
      <c r="M3" s="59"/>
      <c r="N3" s="59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34"/>
      <c r="AZ3" s="34"/>
      <c r="BA3" s="34"/>
    </row>
    <row r="4" spans="1:63" ht="15" customHeight="1">
      <c r="A4" s="856" t="s">
        <v>248</v>
      </c>
      <c r="B4" s="856"/>
      <c r="C4" s="856"/>
      <c r="D4" s="856"/>
      <c r="E4" s="856"/>
      <c r="F4" s="856"/>
      <c r="G4" s="56"/>
      <c r="H4" s="55"/>
      <c r="I4" s="55"/>
      <c r="J4" s="55"/>
      <c r="K4" s="55"/>
      <c r="L4" s="55"/>
      <c r="M4" s="33"/>
      <c r="N4" s="33"/>
      <c r="O4" s="849" t="s">
        <v>250</v>
      </c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57"/>
      <c r="AW4" s="57"/>
      <c r="AX4" s="57"/>
      <c r="AY4" s="57"/>
      <c r="AZ4" s="34"/>
      <c r="BA4" s="34"/>
      <c r="BC4" s="33" t="s">
        <v>19</v>
      </c>
      <c r="BE4" s="34"/>
      <c r="BG4" s="33"/>
      <c r="BH4" s="33"/>
      <c r="BI4" s="34"/>
      <c r="BJ4" s="34"/>
      <c r="BK4" s="34"/>
    </row>
    <row r="5" spans="1:63" ht="15">
      <c r="A5" s="861" t="s">
        <v>255</v>
      </c>
      <c r="B5" s="861"/>
      <c r="C5" s="861"/>
      <c r="D5" s="861"/>
      <c r="E5" s="861"/>
      <c r="F5" s="861"/>
      <c r="G5" s="861"/>
      <c r="H5" s="861"/>
      <c r="I5" s="861"/>
      <c r="J5" s="54"/>
      <c r="K5" s="54"/>
      <c r="L5" s="54"/>
      <c r="M5" s="33"/>
      <c r="N5" s="33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57"/>
      <c r="AW5" s="57"/>
      <c r="AX5" s="57"/>
      <c r="AY5" s="57"/>
      <c r="AZ5" s="34"/>
      <c r="BA5" s="34"/>
      <c r="BC5" s="33" t="s">
        <v>20</v>
      </c>
      <c r="BE5" s="34"/>
      <c r="BG5" s="33"/>
      <c r="BH5" s="33"/>
      <c r="BI5" s="34"/>
      <c r="BJ5" s="33"/>
      <c r="BK5" s="33"/>
    </row>
    <row r="6" spans="1:65" ht="15">
      <c r="A6" s="55"/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55"/>
      <c r="M6" s="33"/>
      <c r="N6" s="33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  <c r="AC6" s="849"/>
      <c r="AD6" s="849"/>
      <c r="AE6" s="849"/>
      <c r="AF6" s="849"/>
      <c r="AG6" s="849"/>
      <c r="AH6" s="849"/>
      <c r="AI6" s="849"/>
      <c r="AJ6" s="849"/>
      <c r="AK6" s="849"/>
      <c r="AL6" s="849"/>
      <c r="AM6" s="849"/>
      <c r="AN6" s="849"/>
      <c r="AO6" s="849"/>
      <c r="AP6" s="849"/>
      <c r="AQ6" s="849"/>
      <c r="AR6" s="849"/>
      <c r="AS6" s="849"/>
      <c r="AT6" s="849"/>
      <c r="AU6" s="849"/>
      <c r="AV6" s="57"/>
      <c r="AW6" s="57"/>
      <c r="AX6" s="57"/>
      <c r="AY6" s="57"/>
      <c r="BC6" s="862" t="s">
        <v>249</v>
      </c>
      <c r="BD6" s="862"/>
      <c r="BE6" s="862"/>
      <c r="BF6" s="862"/>
      <c r="BG6" s="862"/>
      <c r="BH6" s="862"/>
      <c r="BI6" s="34"/>
      <c r="BJ6" s="33"/>
      <c r="BK6" s="33"/>
      <c r="BL6" s="34"/>
      <c r="BM6" s="34"/>
    </row>
    <row r="7" spans="7:53" ht="15.75">
      <c r="G7" s="33"/>
      <c r="H7" s="33"/>
      <c r="I7" s="33"/>
      <c r="J7" s="33"/>
      <c r="K7" s="33"/>
      <c r="L7" s="33"/>
      <c r="M7" s="33"/>
      <c r="N7" s="33"/>
      <c r="O7" s="847" t="s">
        <v>251</v>
      </c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34"/>
      <c r="AU7" s="33"/>
      <c r="AV7" s="33"/>
      <c r="AW7" s="34"/>
      <c r="AX7" s="33"/>
      <c r="AY7" s="33"/>
      <c r="AZ7" s="34"/>
      <c r="BA7" s="34"/>
    </row>
    <row r="8" spans="1:53" ht="1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7"/>
      <c r="R8" s="34"/>
      <c r="S8" s="37"/>
      <c r="T8" s="37"/>
      <c r="U8" s="37"/>
      <c r="V8" s="37"/>
      <c r="W8" s="37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7"/>
      <c r="AN8" s="37"/>
      <c r="AO8" s="37"/>
      <c r="AP8" s="37"/>
      <c r="AQ8" s="37"/>
      <c r="AR8" s="37"/>
      <c r="AS8" s="37"/>
      <c r="AT8" s="37"/>
      <c r="AU8" s="36"/>
      <c r="AV8" s="36"/>
      <c r="AW8" s="37"/>
      <c r="AX8" s="36"/>
      <c r="AY8" s="36"/>
      <c r="AZ8" s="37"/>
      <c r="BA8" s="37"/>
    </row>
    <row r="9" spans="1:53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40"/>
      <c r="L9" s="40"/>
      <c r="M9" s="36"/>
      <c r="N9" s="36"/>
      <c r="O9" s="847" t="s">
        <v>252</v>
      </c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37"/>
      <c r="AU9" s="36"/>
      <c r="AV9" s="36"/>
      <c r="AW9" s="37"/>
      <c r="AX9" s="36"/>
      <c r="AY9" s="36"/>
      <c r="AZ9" s="37"/>
      <c r="BA9" s="37"/>
    </row>
    <row r="10" spans="1:53" ht="15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847" t="s">
        <v>64</v>
      </c>
      <c r="P10" s="848"/>
      <c r="Q10" s="848"/>
      <c r="R10" s="848"/>
      <c r="S10" s="848"/>
      <c r="T10" s="848"/>
      <c r="U10" s="848"/>
      <c r="V10" s="848"/>
      <c r="W10" s="848"/>
      <c r="X10" s="848"/>
      <c r="Y10" s="848"/>
      <c r="Z10" s="848"/>
      <c r="AA10" s="848"/>
      <c r="AB10" s="848"/>
      <c r="AC10" s="848"/>
      <c r="AD10" s="848"/>
      <c r="AE10" s="848"/>
      <c r="AF10" s="848"/>
      <c r="AG10" s="848"/>
      <c r="AH10" s="848"/>
      <c r="AI10" s="848"/>
      <c r="AJ10" s="848"/>
      <c r="AK10" s="848"/>
      <c r="AL10" s="38"/>
      <c r="AM10" s="38"/>
      <c r="AN10" s="60"/>
      <c r="AO10" s="38"/>
      <c r="AP10" s="37"/>
      <c r="AQ10" s="37"/>
      <c r="AR10" s="37"/>
      <c r="AS10" s="37"/>
      <c r="AT10" s="37"/>
      <c r="AU10" s="36"/>
      <c r="AV10" s="36"/>
      <c r="AW10" s="37"/>
      <c r="AX10" s="36"/>
      <c r="AY10" s="36"/>
      <c r="AZ10" s="37"/>
      <c r="BA10" s="37"/>
    </row>
    <row r="11" spans="5:53" ht="15"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8"/>
      <c r="Q11" s="38"/>
      <c r="S11" s="36"/>
      <c r="T11" s="36"/>
      <c r="U11" s="36"/>
      <c r="V11" s="36"/>
      <c r="W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6"/>
      <c r="AV11" s="36"/>
      <c r="AW11" s="37"/>
      <c r="AX11" s="36"/>
      <c r="AY11" s="36"/>
      <c r="AZ11" s="37"/>
      <c r="BA11" s="37"/>
    </row>
    <row r="12" spans="1:62" ht="14.25">
      <c r="A12" s="784"/>
      <c r="B12" s="784"/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5"/>
      <c r="AE12" s="785"/>
      <c r="AF12" s="785"/>
      <c r="AG12" s="785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7"/>
      <c r="BC12" s="786"/>
      <c r="BD12" s="786"/>
      <c r="BE12" s="786"/>
      <c r="BF12" s="786"/>
      <c r="BG12" s="786"/>
      <c r="BH12" s="786"/>
      <c r="BI12" s="6"/>
      <c r="BJ12" s="6"/>
    </row>
    <row r="13" spans="1:62" s="2" customFormat="1" ht="15" customHeight="1">
      <c r="A13" s="788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9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5"/>
      <c r="AE13" s="785"/>
      <c r="AF13" s="785"/>
      <c r="AG13" s="785"/>
      <c r="AH13" s="785"/>
      <c r="AI13" s="790"/>
      <c r="AJ13" s="790"/>
      <c r="AK13" s="790"/>
      <c r="AL13" s="790"/>
      <c r="AM13" s="790"/>
      <c r="AN13" s="790"/>
      <c r="AO13" s="790"/>
      <c r="AP13" s="790"/>
      <c r="AQ13" s="790"/>
      <c r="AR13" s="790"/>
      <c r="AS13" s="790"/>
      <c r="AT13" s="790"/>
      <c r="AU13" s="790"/>
      <c r="AV13" s="790"/>
      <c r="AW13" s="790"/>
      <c r="AX13" s="790"/>
      <c r="AY13" s="790"/>
      <c r="AZ13" s="790"/>
      <c r="BA13" s="790"/>
      <c r="BB13" s="790"/>
      <c r="BC13" s="785"/>
      <c r="BD13" s="785"/>
      <c r="BE13" s="785"/>
      <c r="BF13" s="785"/>
      <c r="BG13" s="785"/>
      <c r="BH13" s="785"/>
      <c r="BI13" s="782"/>
      <c r="BJ13" s="782"/>
    </row>
    <row r="14" spans="1:62" s="3" customFormat="1" ht="85.5" customHeight="1">
      <c r="A14" s="853"/>
      <c r="B14" s="851"/>
      <c r="C14" s="851"/>
      <c r="D14" s="851"/>
      <c r="E14" s="851"/>
      <c r="F14" s="853"/>
      <c r="G14" s="851"/>
      <c r="H14" s="851"/>
      <c r="I14" s="851"/>
      <c r="J14" s="855"/>
      <c r="K14" s="851"/>
      <c r="L14" s="851"/>
      <c r="M14" s="851"/>
      <c r="N14" s="851"/>
      <c r="O14" s="851"/>
      <c r="P14" s="851"/>
      <c r="Q14" s="851"/>
      <c r="R14" s="851"/>
      <c r="S14" s="855"/>
      <c r="T14" s="851"/>
      <c r="U14" s="851"/>
      <c r="V14" s="851"/>
      <c r="W14" s="855"/>
      <c r="X14" s="851"/>
      <c r="Y14" s="851"/>
      <c r="Z14" s="851"/>
      <c r="AA14" s="855"/>
      <c r="AB14" s="851"/>
      <c r="AC14" s="851"/>
      <c r="AD14" s="851"/>
      <c r="AE14" s="851"/>
      <c r="AF14" s="855"/>
      <c r="AG14" s="791"/>
      <c r="AH14" s="792"/>
      <c r="AI14" s="788"/>
      <c r="AJ14" s="855"/>
      <c r="AK14" s="851"/>
      <c r="AL14" s="851"/>
      <c r="AM14" s="851"/>
      <c r="AN14" s="851"/>
      <c r="AO14" s="851"/>
      <c r="AP14" s="851"/>
      <c r="AQ14" s="851"/>
      <c r="AR14" s="851"/>
      <c r="AS14" s="855"/>
      <c r="AT14" s="851"/>
      <c r="AU14" s="851"/>
      <c r="AV14" s="851"/>
      <c r="AW14" s="855"/>
      <c r="AX14" s="851"/>
      <c r="AY14" s="851"/>
      <c r="AZ14" s="851"/>
      <c r="BA14" s="851"/>
      <c r="BB14" s="859"/>
      <c r="BC14" s="859"/>
      <c r="BD14" s="860"/>
      <c r="BE14" s="859"/>
      <c r="BF14" s="859"/>
      <c r="BG14" s="859"/>
      <c r="BH14" s="860"/>
      <c r="BI14" s="858"/>
      <c r="BJ14" s="858"/>
    </row>
    <row r="15" spans="1:62" s="4" customFormat="1" ht="124.5" customHeight="1">
      <c r="A15" s="853"/>
      <c r="B15" s="793"/>
      <c r="C15" s="793"/>
      <c r="D15" s="793"/>
      <c r="E15" s="793"/>
      <c r="F15" s="853"/>
      <c r="G15" s="793"/>
      <c r="H15" s="793"/>
      <c r="I15" s="793"/>
      <c r="J15" s="855"/>
      <c r="K15" s="793"/>
      <c r="L15" s="793"/>
      <c r="M15" s="793"/>
      <c r="N15" s="793"/>
      <c r="O15" s="793"/>
      <c r="P15" s="793"/>
      <c r="Q15" s="793"/>
      <c r="R15" s="794"/>
      <c r="S15" s="855"/>
      <c r="T15" s="793"/>
      <c r="U15" s="793"/>
      <c r="V15" s="793"/>
      <c r="W15" s="855"/>
      <c r="X15" s="793"/>
      <c r="Y15" s="793"/>
      <c r="Z15" s="793"/>
      <c r="AA15" s="855"/>
      <c r="AB15" s="793"/>
      <c r="AC15" s="793"/>
      <c r="AD15" s="793"/>
      <c r="AE15" s="793"/>
      <c r="AF15" s="855"/>
      <c r="AG15" s="793"/>
      <c r="AH15" s="793"/>
      <c r="AI15" s="793"/>
      <c r="AJ15" s="855"/>
      <c r="AK15" s="793"/>
      <c r="AL15" s="793"/>
      <c r="AM15" s="793"/>
      <c r="AN15" s="793"/>
      <c r="AO15" s="793"/>
      <c r="AP15" s="793"/>
      <c r="AQ15" s="793"/>
      <c r="AR15" s="793"/>
      <c r="AS15" s="855"/>
      <c r="AT15" s="793"/>
      <c r="AU15" s="793"/>
      <c r="AV15" s="793"/>
      <c r="AW15" s="855"/>
      <c r="AX15" s="793"/>
      <c r="AY15" s="793"/>
      <c r="AZ15" s="793"/>
      <c r="BA15" s="793"/>
      <c r="BB15" s="795"/>
      <c r="BC15" s="795"/>
      <c r="BD15" s="860"/>
      <c r="BE15" s="795"/>
      <c r="BF15" s="795"/>
      <c r="BG15" s="795"/>
      <c r="BH15" s="860"/>
      <c r="BI15" s="858"/>
      <c r="BJ15" s="858"/>
    </row>
    <row r="16" spans="1:62" s="5" customFormat="1" ht="16.5" customHeight="1">
      <c r="A16" s="796"/>
      <c r="B16" s="796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7"/>
      <c r="T16" s="798"/>
      <c r="U16" s="799"/>
      <c r="V16" s="800"/>
      <c r="W16" s="800"/>
      <c r="X16" s="798"/>
      <c r="Y16" s="798"/>
      <c r="Z16" s="798"/>
      <c r="AA16" s="801"/>
      <c r="AB16" s="800"/>
      <c r="AC16" s="800"/>
      <c r="AD16" s="800"/>
      <c r="AE16" s="800"/>
      <c r="AF16" s="800"/>
      <c r="AG16" s="800"/>
      <c r="AH16" s="800"/>
      <c r="AI16" s="800"/>
      <c r="AJ16" s="800"/>
      <c r="AK16" s="800"/>
      <c r="AL16" s="800"/>
      <c r="AM16" s="800"/>
      <c r="AN16" s="800"/>
      <c r="AO16" s="800"/>
      <c r="AP16" s="800"/>
      <c r="AQ16" s="802"/>
      <c r="AR16" s="802"/>
      <c r="AS16" s="800"/>
      <c r="AT16" s="800"/>
      <c r="AU16" s="800"/>
      <c r="AV16" s="800"/>
      <c r="AW16" s="798"/>
      <c r="AX16" s="798"/>
      <c r="AY16" s="798"/>
      <c r="AZ16" s="798"/>
      <c r="BA16" s="798"/>
      <c r="BB16" s="803"/>
      <c r="BC16" s="803"/>
      <c r="BD16" s="803"/>
      <c r="BE16" s="803"/>
      <c r="BF16" s="804"/>
      <c r="BG16" s="804"/>
      <c r="BH16" s="804"/>
      <c r="BI16" s="783"/>
      <c r="BJ16" s="783"/>
    </row>
    <row r="17" spans="1:62" s="5" customFormat="1" ht="17.25" customHeight="1">
      <c r="A17" s="796"/>
      <c r="B17" s="796"/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7"/>
      <c r="T17" s="802"/>
      <c r="U17" s="802"/>
      <c r="V17" s="800"/>
      <c r="W17" s="800"/>
      <c r="X17" s="798"/>
      <c r="Y17" s="798"/>
      <c r="Z17" s="798"/>
      <c r="AA17" s="798"/>
      <c r="AB17" s="798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00"/>
      <c r="AN17" s="800"/>
      <c r="AO17" s="802"/>
      <c r="AP17" s="802"/>
      <c r="AQ17" s="802"/>
      <c r="AR17" s="802"/>
      <c r="AS17" s="798"/>
      <c r="AT17" s="798"/>
      <c r="AU17" s="798"/>
      <c r="AV17" s="798"/>
      <c r="AW17" s="798"/>
      <c r="AX17" s="798"/>
      <c r="AY17" s="798"/>
      <c r="AZ17" s="798"/>
      <c r="BA17" s="798"/>
      <c r="BB17" s="803"/>
      <c r="BC17" s="803"/>
      <c r="BD17" s="803"/>
      <c r="BE17" s="803"/>
      <c r="BF17" s="804"/>
      <c r="BG17" s="804"/>
      <c r="BH17" s="804"/>
      <c r="BI17" s="783"/>
      <c r="BJ17" s="783"/>
    </row>
    <row r="18" spans="1:62" s="5" customFormat="1" ht="15" customHeight="1">
      <c r="A18" s="796"/>
      <c r="B18" s="796"/>
      <c r="C18" s="796"/>
      <c r="D18" s="796"/>
      <c r="E18" s="796"/>
      <c r="F18" s="796"/>
      <c r="G18" s="796"/>
      <c r="H18" s="805"/>
      <c r="I18" s="796"/>
      <c r="J18" s="796"/>
      <c r="K18" s="796"/>
      <c r="L18" s="796"/>
      <c r="M18" s="796"/>
      <c r="N18" s="796"/>
      <c r="O18" s="796"/>
      <c r="P18" s="805"/>
      <c r="Q18" s="796"/>
      <c r="R18" s="796"/>
      <c r="S18" s="797"/>
      <c r="T18" s="797"/>
      <c r="U18" s="802"/>
      <c r="V18" s="800"/>
      <c r="W18" s="800"/>
      <c r="X18" s="800"/>
      <c r="Y18" s="800"/>
      <c r="Z18" s="800"/>
      <c r="AA18" s="800"/>
      <c r="AB18" s="800"/>
      <c r="AC18" s="800"/>
      <c r="AD18" s="800"/>
      <c r="AE18" s="798"/>
      <c r="AF18" s="800"/>
      <c r="AG18" s="800"/>
      <c r="AH18" s="800"/>
      <c r="AI18" s="800"/>
      <c r="AJ18" s="800"/>
      <c r="AK18" s="800"/>
      <c r="AL18" s="802"/>
      <c r="AM18" s="802"/>
      <c r="AN18" s="802"/>
      <c r="AO18" s="802"/>
      <c r="AP18" s="798"/>
      <c r="AQ18" s="802"/>
      <c r="AR18" s="802"/>
      <c r="AS18" s="798"/>
      <c r="AT18" s="800"/>
      <c r="AU18" s="800"/>
      <c r="AV18" s="800"/>
      <c r="AW18" s="800"/>
      <c r="AX18" s="798"/>
      <c r="AY18" s="798"/>
      <c r="AZ18" s="798"/>
      <c r="BA18" s="798"/>
      <c r="BB18" s="803"/>
      <c r="BC18" s="803"/>
      <c r="BD18" s="803"/>
      <c r="BE18" s="806"/>
      <c r="BF18" s="807"/>
      <c r="BG18" s="804"/>
      <c r="BH18" s="804"/>
      <c r="BI18" s="783"/>
      <c r="BJ18" s="783"/>
    </row>
    <row r="19" spans="1:62" s="5" customFormat="1" ht="15">
      <c r="A19" s="796"/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7"/>
      <c r="T19" s="797"/>
      <c r="U19" s="802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0"/>
      <c r="AI19" s="802"/>
      <c r="AJ19" s="808"/>
      <c r="AK19" s="808"/>
      <c r="AL19" s="808"/>
      <c r="AM19" s="808"/>
      <c r="AN19" s="800"/>
      <c r="AO19" s="809"/>
      <c r="AP19" s="809"/>
      <c r="AQ19" s="809"/>
      <c r="AR19" s="810"/>
      <c r="AS19" s="811"/>
      <c r="AT19" s="812"/>
      <c r="AU19" s="812"/>
      <c r="AV19" s="812"/>
      <c r="AW19" s="812"/>
      <c r="AX19" s="812"/>
      <c r="AY19" s="812"/>
      <c r="AZ19" s="798"/>
      <c r="BA19" s="798"/>
      <c r="BB19" s="803"/>
      <c r="BC19" s="803"/>
      <c r="BD19" s="803"/>
      <c r="BE19" s="803"/>
      <c r="BF19" s="813"/>
      <c r="BG19" s="804"/>
      <c r="BH19" s="804"/>
      <c r="BI19" s="783"/>
      <c r="BJ19" s="783"/>
    </row>
    <row r="20" spans="1:62" ht="15">
      <c r="A20" s="814"/>
      <c r="B20" s="815"/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  <c r="Q20" s="815"/>
      <c r="R20" s="815"/>
      <c r="S20" s="816"/>
      <c r="T20" s="817"/>
      <c r="U20" s="817"/>
      <c r="V20" s="299"/>
      <c r="W20" s="815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5"/>
      <c r="AK20" s="815"/>
      <c r="AL20" s="815"/>
      <c r="AM20" s="815"/>
      <c r="AN20" s="816"/>
      <c r="AO20" s="817"/>
      <c r="AP20" s="817"/>
      <c r="AQ20" s="299"/>
      <c r="AR20" s="818"/>
      <c r="AS20" s="818"/>
      <c r="AT20" s="818"/>
      <c r="AU20" s="818"/>
      <c r="AV20" s="818"/>
      <c r="AW20" s="818"/>
      <c r="AX20" s="818"/>
      <c r="AY20" s="818"/>
      <c r="AZ20" s="818"/>
      <c r="BA20" s="819"/>
      <c r="BB20" s="803"/>
      <c r="BC20" s="803"/>
      <c r="BD20" s="803"/>
      <c r="BE20" s="803"/>
      <c r="BF20" s="804"/>
      <c r="BG20" s="804"/>
      <c r="BH20" s="804"/>
      <c r="BI20" s="783"/>
      <c r="BJ20" s="783"/>
    </row>
    <row r="21" spans="1:62" ht="14.25" customHeight="1">
      <c r="A21" s="784"/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820"/>
      <c r="T21" s="820"/>
      <c r="U21" s="820"/>
      <c r="V21" s="821"/>
      <c r="W21" s="821"/>
      <c r="X21" s="821"/>
      <c r="Y21" s="821"/>
      <c r="Z21" s="821"/>
      <c r="AA21" s="821"/>
      <c r="AB21" s="821"/>
      <c r="AC21" s="821"/>
      <c r="AD21" s="821"/>
      <c r="AE21" s="820"/>
      <c r="AF21" s="820"/>
      <c r="AG21" s="820"/>
      <c r="AH21" s="786"/>
      <c r="AI21" s="786"/>
      <c r="AJ21" s="786"/>
      <c r="AK21" s="786"/>
      <c r="AL21" s="786"/>
      <c r="AM21" s="786"/>
      <c r="AN21" s="786"/>
      <c r="AO21" s="786"/>
      <c r="AP21" s="786"/>
      <c r="AQ21" s="786"/>
      <c r="AR21" s="786"/>
      <c r="AS21" s="786"/>
      <c r="AT21" s="786"/>
      <c r="AU21" s="786"/>
      <c r="AV21" s="786"/>
      <c r="AW21" s="786"/>
      <c r="AX21" s="786"/>
      <c r="AY21" s="786"/>
      <c r="AZ21" s="786"/>
      <c r="BA21" s="786"/>
      <c r="BB21" s="786"/>
      <c r="BC21" s="786"/>
      <c r="BD21" s="786"/>
      <c r="BE21" s="786"/>
      <c r="BF21" s="786"/>
      <c r="BG21" s="786"/>
      <c r="BH21" s="786"/>
      <c r="BI21" s="6"/>
      <c r="BJ21" s="6"/>
    </row>
    <row r="22" spans="1:62" ht="12" customHeight="1">
      <c r="A22" s="850"/>
      <c r="B22" s="850"/>
      <c r="C22" s="846"/>
      <c r="D22" s="846"/>
      <c r="E22" s="846"/>
      <c r="F22" s="846"/>
      <c r="G22" s="822"/>
      <c r="H22" s="850"/>
      <c r="I22" s="850"/>
      <c r="J22" s="854"/>
      <c r="K22" s="854"/>
      <c r="L22" s="854"/>
      <c r="M22" s="854"/>
      <c r="N22" s="823"/>
      <c r="O22" s="850"/>
      <c r="P22" s="850"/>
      <c r="Q22" s="854"/>
      <c r="R22" s="854"/>
      <c r="S22" s="854"/>
      <c r="T22" s="854"/>
      <c r="U22" s="823"/>
      <c r="V22" s="850"/>
      <c r="W22" s="850"/>
      <c r="X22" s="846"/>
      <c r="Y22" s="846"/>
      <c r="Z22" s="846"/>
      <c r="AA22" s="846"/>
      <c r="AB22" s="824"/>
      <c r="AC22" s="852"/>
      <c r="AD22" s="850"/>
      <c r="AE22" s="846"/>
      <c r="AF22" s="846"/>
      <c r="AG22" s="846"/>
      <c r="AH22" s="846"/>
      <c r="AI22" s="820"/>
      <c r="AJ22" s="850"/>
      <c r="AK22" s="850"/>
      <c r="AL22" s="846"/>
      <c r="AM22" s="846"/>
      <c r="AN22" s="846"/>
      <c r="AO22" s="846"/>
      <c r="AP22" s="786"/>
      <c r="AQ22" s="850"/>
      <c r="AR22" s="850"/>
      <c r="AS22" s="846"/>
      <c r="AT22" s="846"/>
      <c r="AU22" s="825"/>
      <c r="AV22" s="850"/>
      <c r="AW22" s="850"/>
      <c r="AX22" s="846"/>
      <c r="AY22" s="846"/>
      <c r="AZ22" s="846"/>
      <c r="BA22" s="846"/>
      <c r="BB22" s="786"/>
      <c r="BC22" s="786"/>
      <c r="BD22" s="786"/>
      <c r="BE22" s="786"/>
      <c r="BF22" s="786"/>
      <c r="BG22" s="786"/>
      <c r="BH22" s="786"/>
      <c r="BI22" s="6"/>
      <c r="BJ22" s="6"/>
    </row>
    <row r="23" spans="1:60" s="6" customFormat="1" ht="12.75" customHeight="1">
      <c r="A23" s="850"/>
      <c r="B23" s="850"/>
      <c r="C23" s="846"/>
      <c r="D23" s="846"/>
      <c r="E23" s="846"/>
      <c r="F23" s="846"/>
      <c r="G23" s="822"/>
      <c r="H23" s="850"/>
      <c r="I23" s="850"/>
      <c r="J23" s="854"/>
      <c r="K23" s="854"/>
      <c r="L23" s="854"/>
      <c r="M23" s="854"/>
      <c r="N23" s="823"/>
      <c r="O23" s="850"/>
      <c r="P23" s="850"/>
      <c r="Q23" s="854"/>
      <c r="R23" s="854"/>
      <c r="S23" s="854"/>
      <c r="T23" s="854"/>
      <c r="U23" s="823"/>
      <c r="V23" s="850"/>
      <c r="W23" s="850"/>
      <c r="X23" s="846"/>
      <c r="Y23" s="846"/>
      <c r="Z23" s="846"/>
      <c r="AA23" s="846"/>
      <c r="AB23" s="824"/>
      <c r="AC23" s="850"/>
      <c r="AD23" s="850"/>
      <c r="AE23" s="846"/>
      <c r="AF23" s="846"/>
      <c r="AG23" s="846"/>
      <c r="AH23" s="846"/>
      <c r="AI23" s="820"/>
      <c r="AJ23" s="850"/>
      <c r="AK23" s="850"/>
      <c r="AL23" s="846"/>
      <c r="AM23" s="846"/>
      <c r="AN23" s="846"/>
      <c r="AO23" s="846"/>
      <c r="AP23" s="820"/>
      <c r="AQ23" s="850"/>
      <c r="AR23" s="850"/>
      <c r="AS23" s="846"/>
      <c r="AT23" s="846"/>
      <c r="AU23" s="786"/>
      <c r="AV23" s="850"/>
      <c r="AW23" s="850"/>
      <c r="AX23" s="846"/>
      <c r="AY23" s="846"/>
      <c r="AZ23" s="846"/>
      <c r="BA23" s="846"/>
      <c r="BB23" s="786"/>
      <c r="BC23" s="786"/>
      <c r="BD23" s="786"/>
      <c r="BE23" s="786"/>
      <c r="BF23" s="786"/>
      <c r="BG23" s="786"/>
      <c r="BH23" s="786"/>
    </row>
    <row r="24" spans="1:60" s="6" customFormat="1" ht="12" customHeight="1">
      <c r="A24" s="784"/>
      <c r="B24" s="784"/>
      <c r="C24" s="846"/>
      <c r="D24" s="846"/>
      <c r="E24" s="846"/>
      <c r="F24" s="846"/>
      <c r="G24" s="784"/>
      <c r="H24" s="784"/>
      <c r="I24" s="784"/>
      <c r="J24" s="854"/>
      <c r="K24" s="854"/>
      <c r="L24" s="854"/>
      <c r="M24" s="854"/>
      <c r="N24" s="784"/>
      <c r="O24" s="784"/>
      <c r="P24" s="784"/>
      <c r="Q24" s="854"/>
      <c r="R24" s="854"/>
      <c r="S24" s="854"/>
      <c r="T24" s="854"/>
      <c r="U24" s="786"/>
      <c r="V24" s="786"/>
      <c r="W24" s="786"/>
      <c r="X24" s="846"/>
      <c r="Y24" s="846"/>
      <c r="Z24" s="846"/>
      <c r="AA24" s="846"/>
      <c r="AB24" s="786"/>
      <c r="AC24" s="786"/>
      <c r="AD24" s="786"/>
      <c r="AE24" s="846"/>
      <c r="AF24" s="846"/>
      <c r="AG24" s="846"/>
      <c r="AH24" s="846"/>
      <c r="AI24" s="786"/>
      <c r="AJ24" s="786"/>
      <c r="AK24" s="824"/>
      <c r="AL24" s="846"/>
      <c r="AM24" s="846"/>
      <c r="AN24" s="846"/>
      <c r="AO24" s="846"/>
      <c r="AP24" s="824"/>
      <c r="AQ24" s="824"/>
      <c r="AR24" s="820"/>
      <c r="AS24" s="820"/>
      <c r="AT24" s="820"/>
      <c r="AU24" s="820"/>
      <c r="AV24" s="820"/>
      <c r="AW24" s="786"/>
      <c r="AX24" s="846"/>
      <c r="AY24" s="846"/>
      <c r="AZ24" s="846"/>
      <c r="BA24" s="846"/>
      <c r="BB24" s="786"/>
      <c r="BC24" s="786"/>
      <c r="BD24" s="786"/>
      <c r="BE24" s="786"/>
      <c r="BF24" s="786"/>
      <c r="BG24" s="786"/>
      <c r="BH24" s="786"/>
    </row>
    <row r="25" spans="1:60" s="5" customFormat="1" ht="12">
      <c r="A25" s="784"/>
      <c r="B25" s="784"/>
      <c r="C25" s="824"/>
      <c r="D25" s="824"/>
      <c r="E25" s="824"/>
      <c r="F25" s="824"/>
      <c r="G25" s="784"/>
      <c r="H25" s="784"/>
      <c r="I25" s="784"/>
      <c r="J25" s="822"/>
      <c r="K25" s="822"/>
      <c r="L25" s="822"/>
      <c r="M25" s="822"/>
      <c r="N25" s="784"/>
      <c r="O25" s="784"/>
      <c r="P25" s="784"/>
      <c r="Q25" s="784"/>
      <c r="R25" s="784"/>
      <c r="S25" s="797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6"/>
      <c r="AE25" s="786"/>
      <c r="AF25" s="826"/>
      <c r="AG25" s="826"/>
      <c r="AH25" s="786"/>
      <c r="AI25" s="786"/>
      <c r="AJ25" s="786"/>
      <c r="AK25" s="786"/>
      <c r="AL25" s="846"/>
      <c r="AM25" s="846"/>
      <c r="AN25" s="846"/>
      <c r="AO25" s="846"/>
      <c r="AP25" s="786"/>
      <c r="AQ25" s="786"/>
      <c r="AR25" s="786"/>
      <c r="AS25" s="786"/>
      <c r="AT25" s="786"/>
      <c r="AU25" s="786"/>
      <c r="AV25" s="786"/>
      <c r="AW25" s="786"/>
      <c r="AX25" s="846"/>
      <c r="AY25" s="846"/>
      <c r="AZ25" s="846"/>
      <c r="BA25" s="846"/>
      <c r="BB25" s="797"/>
      <c r="BC25" s="797"/>
      <c r="BD25" s="797"/>
      <c r="BE25" s="797"/>
      <c r="BF25" s="797"/>
      <c r="BG25" s="797"/>
      <c r="BH25" s="797"/>
    </row>
    <row r="26" spans="1:60" ht="12">
      <c r="A26" s="784"/>
      <c r="B26" s="784"/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6"/>
      <c r="T26" s="786"/>
      <c r="U26" s="786"/>
      <c r="V26" s="786"/>
      <c r="W26" s="786"/>
      <c r="X26" s="786"/>
      <c r="Y26" s="786"/>
      <c r="Z26" s="786"/>
      <c r="AA26" s="786"/>
      <c r="AB26" s="786"/>
      <c r="AC26" s="786"/>
      <c r="AD26" s="786"/>
      <c r="AE26" s="786"/>
      <c r="AF26" s="786"/>
      <c r="AG26" s="786"/>
      <c r="AH26" s="786"/>
      <c r="AI26" s="786"/>
      <c r="AJ26" s="786"/>
      <c r="AK26" s="786"/>
      <c r="AL26" s="786"/>
      <c r="AM26" s="786"/>
      <c r="AN26" s="786"/>
      <c r="AO26" s="786"/>
      <c r="AP26" s="786"/>
      <c r="AQ26" s="786"/>
      <c r="AR26" s="786"/>
      <c r="AS26" s="786"/>
      <c r="AT26" s="786"/>
      <c r="AU26" s="786"/>
      <c r="AV26" s="786"/>
      <c r="AW26" s="786"/>
      <c r="AX26" s="786"/>
      <c r="AY26" s="786"/>
      <c r="AZ26" s="786"/>
      <c r="BA26" s="786"/>
      <c r="BB26" s="786"/>
      <c r="BC26" s="786"/>
      <c r="BD26" s="786"/>
      <c r="BE26" s="786"/>
      <c r="BF26" s="786"/>
      <c r="BG26" s="786"/>
      <c r="BH26" s="786"/>
    </row>
    <row r="27" spans="1:60" ht="12">
      <c r="A27" s="784"/>
      <c r="B27" s="784"/>
      <c r="C27" s="784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6"/>
      <c r="T27" s="786"/>
      <c r="U27" s="786"/>
      <c r="V27" s="786"/>
      <c r="W27" s="786"/>
      <c r="X27" s="786" t="s">
        <v>64</v>
      </c>
      <c r="Y27" s="786"/>
      <c r="Z27" s="786"/>
      <c r="AA27" s="786"/>
      <c r="AB27" s="786"/>
      <c r="AC27" s="786"/>
      <c r="AD27" s="786"/>
      <c r="AE27" s="786"/>
      <c r="AF27" s="786"/>
      <c r="AG27" s="786"/>
      <c r="AH27" s="786"/>
      <c r="AI27" s="786"/>
      <c r="AJ27" s="786"/>
      <c r="AK27" s="786"/>
      <c r="AL27" s="786"/>
      <c r="AM27" s="786"/>
      <c r="AN27" s="786"/>
      <c r="AO27" s="786"/>
      <c r="AP27" s="786"/>
      <c r="AQ27" s="786"/>
      <c r="AR27" s="786"/>
      <c r="AS27" s="786"/>
      <c r="AT27" s="786"/>
      <c r="AU27" s="786"/>
      <c r="AV27" s="786"/>
      <c r="AW27" s="786"/>
      <c r="AX27" s="786"/>
      <c r="AY27" s="786"/>
      <c r="AZ27" s="786"/>
      <c r="BA27" s="786"/>
      <c r="BB27" s="786"/>
      <c r="BC27" s="786"/>
      <c r="BD27" s="786"/>
      <c r="BE27" s="786"/>
      <c r="BF27" s="786"/>
      <c r="BG27" s="786"/>
      <c r="BH27" s="786"/>
    </row>
    <row r="28" spans="1:60" ht="12">
      <c r="A28" s="784"/>
      <c r="B28" s="784"/>
      <c r="C28" s="784"/>
      <c r="D28" s="784"/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  <c r="S28" s="786"/>
      <c r="T28" s="786"/>
      <c r="U28" s="786"/>
      <c r="V28" s="786"/>
      <c r="W28" s="786"/>
      <c r="X28" s="786"/>
      <c r="Y28" s="786"/>
      <c r="Z28" s="786"/>
      <c r="AA28" s="786"/>
      <c r="AB28" s="786"/>
      <c r="AC28" s="786"/>
      <c r="AD28" s="786"/>
      <c r="AE28" s="786"/>
      <c r="AF28" s="786"/>
      <c r="AG28" s="786"/>
      <c r="AH28" s="786"/>
      <c r="AI28" s="786"/>
      <c r="AJ28" s="786"/>
      <c r="AK28" s="786"/>
      <c r="AL28" s="786"/>
      <c r="AM28" s="786"/>
      <c r="AN28" s="786"/>
      <c r="AO28" s="786"/>
      <c r="AP28" s="786"/>
      <c r="AQ28" s="786"/>
      <c r="AR28" s="786"/>
      <c r="AS28" s="786"/>
      <c r="AT28" s="786"/>
      <c r="AU28" s="786"/>
      <c r="AV28" s="786"/>
      <c r="AW28" s="786"/>
      <c r="AX28" s="786"/>
      <c r="AY28" s="786"/>
      <c r="AZ28" s="786"/>
      <c r="BA28" s="786"/>
      <c r="BB28" s="786"/>
      <c r="BC28" s="786"/>
      <c r="BD28" s="786"/>
      <c r="BE28" s="786"/>
      <c r="BF28" s="786"/>
      <c r="BG28" s="786"/>
      <c r="BH28" s="786"/>
    </row>
    <row r="29" spans="1:18" ht="1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53" s="7" customFormat="1" ht="26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18" ht="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53" s="7" customFormat="1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18" ht="1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53" s="7" customFormat="1" ht="16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18" ht="1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53" s="7" customFormat="1" ht="27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18" ht="1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1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1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1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ht="1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ht="1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ht="1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ht="1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ht="1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ht="1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ht="1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ht="1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ht="1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ht="1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ht="1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ht="1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ht="1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ht="1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ht="1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ht="1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ht="1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ht="1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ht="1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ht="1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ht="1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ht="1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1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1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1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ht="1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1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ht="1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ht="1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ht="1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1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1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ht="1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ht="1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ht="1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ht="1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1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ht="1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ht="1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ht="1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ht="1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1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1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1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1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ht="1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1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ht="1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1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1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1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ht="1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ht="1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1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ht="1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ht="1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ht="1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ht="1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ht="1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ht="1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ht="1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ht="1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ht="1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ht="1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18" ht="1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1:18" ht="1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1:18" ht="1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1:18" ht="1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1:18" ht="1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1:18" ht="1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1:18" ht="1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1:18" ht="1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1:18" ht="1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:18" ht="1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1:18" ht="1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ht="1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ht="1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1:18" ht="1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ht="1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ht="1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</row>
    <row r="179" spans="1:18" ht="1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1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1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1:18" ht="1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ht="1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1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ht="1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ht="1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ht="1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1:18" ht="1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1:18" ht="1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ht="1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ht="1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ht="1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1:18" ht="1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ht="1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ht="1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1:18" ht="1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1:18" ht="1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ht="1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1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ht="1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ht="1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ht="1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1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</row>
    <row r="206" spans="1:18" ht="1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</row>
    <row r="207" spans="1:18" ht="1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1:18" ht="1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8" ht="1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1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</row>
    <row r="211" spans="1:18" ht="1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</row>
    <row r="212" spans="1:18" ht="1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</row>
    <row r="213" spans="1:18" ht="1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</row>
    <row r="214" spans="1:18" ht="1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</row>
    <row r="215" spans="1:18" ht="1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</row>
    <row r="216" spans="1:18" ht="1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ht="1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</row>
    <row r="218" spans="1:18" ht="1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</row>
    <row r="219" spans="1:18" ht="1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spans="1:18" ht="1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</row>
    <row r="221" spans="1:18" ht="1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1:18" ht="1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8" ht="1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1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</row>
    <row r="225" spans="1:18" ht="1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</row>
    <row r="226" spans="1:18" ht="1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</row>
    <row r="227" spans="1:18" ht="1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1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ht="1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</row>
    <row r="230" spans="1:18" ht="1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ht="1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1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</row>
    <row r="233" spans="1:18" ht="1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ht="1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ht="1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1:18" ht="1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1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ht="1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1:18" ht="1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1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8" ht="1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ht="1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ht="1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</row>
    <row r="244" spans="1:18" ht="1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ht="1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ht="1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ht="1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ht="1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ht="1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ht="1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ht="1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ht="1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ht="1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ht="1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1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1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ht="1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ht="1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ht="1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1:18" ht="1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1:18" ht="1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spans="1:18" ht="1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</row>
    <row r="263" spans="1:18" ht="1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1:18" ht="1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</row>
    <row r="265" spans="1:18" ht="1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</row>
    <row r="266" spans="1:18" ht="1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</row>
    <row r="267" spans="1:18" ht="1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</row>
    <row r="268" spans="1:18" ht="1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1:18" ht="1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</row>
    <row r="270" spans="1:18" ht="1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</row>
    <row r="271" spans="1:18" ht="1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</row>
    <row r="272" spans="1:18" ht="1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</row>
    <row r="273" spans="1:18" ht="1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</row>
    <row r="274" spans="1:18" ht="1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</row>
    <row r="275" spans="1:18" ht="1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</row>
    <row r="276" spans="1:18" ht="1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</row>
    <row r="277" spans="1:18" ht="1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</row>
    <row r="278" spans="1:18" ht="1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</row>
    <row r="279" spans="1:18" ht="1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</row>
    <row r="280" spans="1:18" ht="1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</row>
    <row r="281" spans="1:18" ht="1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</row>
    <row r="282" spans="1:18" ht="1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</row>
    <row r="283" spans="1:18" ht="1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</row>
    <row r="284" spans="1:18" ht="1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</row>
    <row r="285" spans="1:18" ht="1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1:18" ht="1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</row>
    <row r="287" spans="1:18" ht="1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</row>
    <row r="288" spans="1:18" ht="1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ht="1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</row>
    <row r="290" spans="1:18" ht="1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</row>
    <row r="291" spans="1:18" ht="1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</row>
    <row r="292" spans="1:18" ht="1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</row>
    <row r="293" spans="1:18" ht="1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</row>
    <row r="294" spans="1:18" ht="1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</row>
    <row r="295" spans="1:18" ht="1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</row>
    <row r="296" spans="1:18" ht="1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</row>
    <row r="297" spans="1:18" ht="1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</row>
    <row r="298" spans="1:18" ht="1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</row>
    <row r="299" spans="1:18" ht="1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</row>
    <row r="300" spans="1:18" ht="1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</row>
    <row r="301" spans="1:18" ht="1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</row>
    <row r="302" spans="1:18" ht="1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</row>
    <row r="303" spans="1:18" ht="1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</row>
    <row r="304" spans="1:18" ht="1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</row>
    <row r="305" spans="1:18" ht="1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</row>
    <row r="306" spans="1:18" ht="1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</row>
    <row r="307" spans="1:18" ht="1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1:18" ht="1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</row>
    <row r="309" spans="1:18" ht="1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</row>
    <row r="310" spans="1:18" ht="1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</row>
    <row r="311" spans="1:18" ht="1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</row>
    <row r="312" spans="1:18" ht="1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</row>
    <row r="313" spans="1:18" ht="1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</row>
    <row r="314" spans="1:18" ht="1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</row>
    <row r="315" spans="1:18" ht="1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</row>
    <row r="316" spans="1:18" ht="1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</row>
    <row r="317" spans="1:18" ht="1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</row>
    <row r="318" spans="1:18" ht="1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1:18" ht="1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</row>
    <row r="320" spans="1:18" ht="1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</row>
    <row r="321" spans="1:18" ht="1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</row>
    <row r="322" spans="1:18" ht="1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</row>
    <row r="323" spans="1:18" ht="1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1:18" ht="1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</row>
    <row r="325" spans="1:18" ht="1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</row>
    <row r="326" spans="1:18" ht="1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</row>
    <row r="327" spans="1:18" ht="1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1:18" ht="1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1:18" ht="1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spans="1:18" ht="1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</row>
    <row r="331" spans="1:18" ht="1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</row>
    <row r="332" spans="1:18" ht="1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</row>
    <row r="333" spans="1:18" ht="1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</row>
    <row r="334" spans="1:18" ht="1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</row>
    <row r="335" spans="1:18" ht="1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1:18" ht="1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</row>
    <row r="337" spans="1:18" ht="1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</row>
    <row r="338" spans="1:18" ht="1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</row>
    <row r="339" spans="1:18" ht="1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</row>
    <row r="340" spans="1:18" ht="1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</row>
    <row r="341" spans="1:18" ht="1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</row>
    <row r="342" spans="1:18" ht="1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</row>
    <row r="343" spans="1:18" ht="1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</row>
    <row r="344" spans="1:18" ht="1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</row>
    <row r="345" spans="1:18" ht="1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</row>
    <row r="346" spans="1:18" ht="1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</row>
    <row r="347" spans="1:18" ht="1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</row>
    <row r="348" spans="1:18" ht="1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</row>
    <row r="349" spans="1:18" ht="1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</row>
    <row r="350" spans="1:18" ht="1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</row>
    <row r="351" spans="1:18" ht="1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</row>
    <row r="352" spans="1:18" ht="1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</row>
    <row r="353" spans="1:18" ht="1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</row>
    <row r="354" spans="1:18" ht="1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</row>
    <row r="355" spans="1:18" ht="1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</row>
    <row r="356" spans="1:18" ht="1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</row>
    <row r="357" spans="1:18" ht="1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</row>
    <row r="358" spans="1:18" ht="1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</row>
    <row r="359" spans="1:18" ht="1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</row>
    <row r="360" spans="1:18" ht="1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</row>
    <row r="361" spans="1:18" ht="1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</row>
    <row r="362" spans="1:18" ht="1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1:18" ht="1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</row>
    <row r="364" spans="1:18" ht="1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</row>
    <row r="365" spans="1:18" ht="1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</row>
    <row r="366" spans="1:18" ht="1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</row>
    <row r="367" spans="1:18" ht="1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</row>
    <row r="368" spans="1:18" ht="1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</row>
    <row r="369" spans="1:18" ht="1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</row>
    <row r="370" spans="1:18" ht="1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</row>
    <row r="371" spans="1:18" ht="1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</row>
    <row r="372" spans="1:18" ht="1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</row>
    <row r="373" spans="1:18" ht="1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</row>
    <row r="374" spans="1:18" ht="1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</row>
    <row r="375" spans="1:18" ht="1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</row>
    <row r="376" spans="1:18" ht="1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1:18" ht="1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</row>
    <row r="378" spans="1:18" ht="1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</row>
    <row r="379" spans="1:18" ht="1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spans="1:18" ht="1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</row>
    <row r="381" spans="1:18" ht="1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</row>
    <row r="382" spans="1:18" ht="1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1:18" ht="1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</row>
    <row r="384" spans="1:18" ht="1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</row>
    <row r="385" spans="1:18" ht="1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</row>
    <row r="386" spans="1:18" ht="1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</row>
    <row r="387" spans="1:18" ht="1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</row>
    <row r="388" spans="1:18" ht="1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</row>
    <row r="389" spans="1:18" ht="1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</row>
    <row r="390" spans="1:18" ht="1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</row>
    <row r="391" spans="1:18" ht="1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</row>
    <row r="392" spans="1:18" ht="1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</row>
    <row r="393" spans="1:18" ht="1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</row>
    <row r="394" spans="1:18" ht="1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</row>
    <row r="395" spans="1:18" ht="1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</row>
    <row r="396" spans="1:18" ht="1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</row>
    <row r="397" spans="1:18" ht="1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</row>
    <row r="398" spans="1:18" ht="1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</row>
    <row r="399" spans="1:18" ht="1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</row>
    <row r="400" spans="1:18" ht="1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</row>
    <row r="401" spans="1:18" ht="1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</row>
    <row r="402" spans="1:18" ht="1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</row>
    <row r="403" spans="1:18" ht="1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</row>
    <row r="404" spans="1:18" ht="1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</row>
    <row r="405" spans="1:18" ht="1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</row>
    <row r="406" spans="1:18" ht="1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</row>
    <row r="407" spans="1:18" ht="1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</row>
    <row r="408" spans="1:18" ht="1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</row>
    <row r="409" spans="1:18" ht="1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</row>
    <row r="410" spans="1:18" ht="1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</row>
    <row r="411" spans="1:18" ht="1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1:18" ht="1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</row>
    <row r="413" spans="1:18" ht="1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</row>
    <row r="414" spans="1:18" ht="1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</row>
    <row r="415" spans="1:18" ht="1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</row>
    <row r="416" spans="1:18" ht="1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</row>
    <row r="417" spans="1:18" ht="1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</row>
    <row r="418" spans="1:18" ht="12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</row>
    <row r="419" spans="1:18" ht="12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</row>
    <row r="420" spans="1:18" ht="12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</row>
    <row r="421" spans="1:18" ht="12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</row>
    <row r="422" spans="1:18" ht="1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</row>
    <row r="423" spans="1:18" ht="12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</row>
    <row r="424" spans="1:18" ht="12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</row>
    <row r="425" spans="1:18" ht="12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18" ht="12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</row>
    <row r="427" spans="1:18" ht="1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</row>
    <row r="428" spans="1:18" ht="1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</row>
    <row r="429" spans="1:18" ht="1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1:18" ht="1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</row>
    <row r="431" spans="1:18" ht="1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</row>
    <row r="432" spans="1:18" ht="1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</row>
    <row r="433" spans="1:18" ht="12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</row>
    <row r="434" spans="1:18" ht="12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</row>
    <row r="435" spans="1:18" ht="12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</row>
    <row r="436" spans="1:18" ht="12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</row>
    <row r="437" spans="1:18" ht="12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</row>
    <row r="438" spans="1:18" ht="12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</row>
    <row r="439" spans="1:18" ht="12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</row>
    <row r="440" spans="1:18" ht="12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</row>
    <row r="441" spans="1:18" ht="12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1:18" ht="1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</row>
    <row r="443" spans="1:18" ht="12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</row>
    <row r="444" spans="1:18" ht="12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</row>
    <row r="445" spans="1:18" ht="12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</row>
    <row r="446" spans="1:18" ht="12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1:18" ht="1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</row>
    <row r="448" spans="1:18" ht="12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</row>
    <row r="449" spans="1:18" ht="12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</row>
    <row r="450" spans="1:18" ht="12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</row>
    <row r="451" spans="1:18" ht="12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</row>
    <row r="452" spans="1:18" ht="1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</row>
    <row r="453" spans="1:18" ht="1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</row>
    <row r="454" spans="1:18" ht="1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</row>
    <row r="455" spans="1:18" ht="1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</row>
    <row r="456" spans="1:18" ht="1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</row>
    <row r="457" spans="1:18" ht="1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</row>
    <row r="458" spans="1:18" ht="12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</row>
    <row r="459" spans="1:18" ht="12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</row>
    <row r="460" spans="1:18" ht="12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</row>
    <row r="461" spans="1:18" ht="12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</row>
    <row r="462" spans="1:18" ht="1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</row>
    <row r="463" spans="1:18" ht="12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</row>
    <row r="464" spans="1:18" ht="12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</row>
    <row r="465" spans="1:18" ht="12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</row>
    <row r="466" spans="1:18" ht="12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</row>
    <row r="467" spans="1:18" ht="12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</row>
    <row r="468" spans="1:18" ht="12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</row>
    <row r="469" spans="1:18" ht="12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</row>
    <row r="470" spans="1:18" ht="12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</row>
    <row r="471" spans="1:18" ht="12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</row>
    <row r="472" spans="1:18" ht="1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</row>
    <row r="473" spans="1:18" ht="12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</row>
    <row r="474" spans="1:18" ht="12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</row>
    <row r="475" spans="1:18" ht="12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</row>
    <row r="476" spans="1:18" ht="12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1:18" ht="12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</row>
    <row r="478" spans="1:18" ht="12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</row>
    <row r="479" spans="1:18" ht="12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</row>
    <row r="480" spans="1:18" ht="12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</row>
    <row r="481" spans="1:18" ht="12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2" spans="1:18" ht="1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</row>
    <row r="483" spans="1:18" ht="12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</row>
    <row r="484" spans="1:18" ht="12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</row>
    <row r="485" spans="1:18" ht="12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</row>
    <row r="486" spans="1:18" ht="12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</row>
    <row r="487" spans="1:18" ht="12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</row>
    <row r="488" spans="1:18" ht="12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</row>
    <row r="489" spans="1:18" ht="12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</row>
    <row r="490" spans="1:18" ht="12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</row>
    <row r="491" spans="1:18" ht="12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</row>
    <row r="492" spans="1:18" ht="1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</row>
    <row r="493" spans="1:18" ht="12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</row>
    <row r="494" spans="1:18" ht="1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</row>
    <row r="495" spans="1:18" ht="12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</row>
    <row r="496" spans="1:18" ht="12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</row>
    <row r="497" spans="1:18" ht="12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</row>
    <row r="498" spans="1:18" ht="12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</row>
    <row r="499" spans="1:18" ht="12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</row>
    <row r="500" spans="1:18" ht="12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</row>
    <row r="501" spans="1:18" ht="12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</row>
    <row r="502" spans="1:18" ht="1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</row>
    <row r="503" spans="1:18" ht="12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</row>
    <row r="504" spans="1:18" ht="12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</row>
    <row r="505" spans="1:18" ht="12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</row>
    <row r="506" spans="1:18" ht="12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</row>
    <row r="507" spans="1:18" ht="12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</row>
    <row r="508" spans="1:18" ht="12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</row>
    <row r="509" spans="1:18" ht="12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</row>
    <row r="510" spans="1:18" ht="12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</row>
    <row r="511" spans="1:18" ht="12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</row>
    <row r="512" spans="1:18" ht="1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</row>
    <row r="513" spans="1:18" ht="12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</row>
    <row r="514" spans="1:18" ht="12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</row>
    <row r="515" spans="1:18" ht="12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</row>
    <row r="516" spans="1:18" ht="12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</row>
    <row r="517" spans="1:18" ht="12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</row>
    <row r="518" spans="1:18" ht="12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</row>
    <row r="519" spans="1:18" ht="12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</row>
    <row r="520" spans="1:18" ht="12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</row>
    <row r="521" spans="1:18" ht="12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</row>
    <row r="522" spans="1:18" ht="1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</row>
    <row r="523" spans="1:18" ht="12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1:18" ht="12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</row>
    <row r="525" spans="1:18" ht="12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</row>
    <row r="526" spans="1:18" ht="12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</row>
    <row r="527" spans="1:18" ht="12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</row>
    <row r="528" spans="1:18" ht="12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</row>
    <row r="529" spans="1:18" ht="12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</row>
    <row r="530" spans="1:18" ht="12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</row>
    <row r="531" spans="1:18" ht="12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</row>
    <row r="532" spans="1:18" ht="1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</row>
    <row r="533" spans="1:18" ht="12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</row>
    <row r="534" spans="1:18" ht="12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</row>
    <row r="535" spans="1:18" ht="12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</row>
    <row r="536" spans="1:18" ht="12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</row>
    <row r="537" spans="1:18" ht="12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</row>
    <row r="538" spans="1:18" ht="12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</row>
    <row r="539" spans="1:18" ht="12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</row>
    <row r="540" spans="1:18" ht="12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</row>
    <row r="541" spans="1:18" ht="12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</row>
    <row r="542" spans="1:18" ht="1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</row>
    <row r="543" spans="1:18" ht="12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</row>
    <row r="544" spans="1:18" ht="1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</row>
    <row r="545" spans="1:18" ht="12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</row>
    <row r="546" spans="1:18" ht="12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</row>
    <row r="547" spans="1:18" ht="12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</row>
    <row r="548" spans="1:18" ht="12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</row>
    <row r="549" spans="1:18" ht="12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</row>
    <row r="550" spans="1:18" ht="12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</row>
    <row r="551" spans="1:18" ht="12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</row>
    <row r="552" spans="1:18" ht="1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</row>
    <row r="553" spans="1:18" ht="12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</row>
    <row r="554" spans="1:18" ht="12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</row>
    <row r="555" spans="1:18" ht="12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</row>
    <row r="556" spans="1:18" ht="12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</row>
    <row r="557" spans="1:18" ht="12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</row>
    <row r="558" spans="1:18" ht="12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</row>
    <row r="559" spans="1:18" ht="12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</row>
    <row r="560" spans="1:18" ht="12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</row>
    <row r="561" spans="1:18" ht="12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</row>
    <row r="562" spans="1:18" ht="1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</row>
    <row r="563" spans="1:18" ht="12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</row>
    <row r="564" spans="1:18" ht="12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</row>
    <row r="565" spans="1:18" ht="12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</row>
    <row r="566" spans="1:18" ht="12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</row>
    <row r="567" spans="1:18" ht="12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</row>
    <row r="568" spans="1:18" ht="12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</row>
    <row r="569" spans="1:18" ht="12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</row>
    <row r="570" spans="1:18" ht="12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1:18" ht="12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</row>
    <row r="572" spans="1:18" ht="1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</row>
    <row r="573" spans="1:18" ht="1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</row>
    <row r="574" spans="1:18" ht="12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</row>
    <row r="575" spans="1:18" ht="12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</row>
    <row r="576" spans="1:18" ht="12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</row>
    <row r="577" spans="1:18" ht="12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</row>
    <row r="578" spans="1:18" ht="12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</row>
    <row r="579" spans="1:18" ht="12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</row>
    <row r="580" spans="1:18" ht="12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</row>
    <row r="581" spans="1:18" ht="12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</row>
    <row r="582" spans="1:18" ht="1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</row>
    <row r="583" spans="1:18" ht="12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</row>
    <row r="584" spans="1:18" ht="1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</row>
    <row r="585" spans="1:18" ht="1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</row>
    <row r="586" spans="1:18" ht="1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</row>
    <row r="587" spans="1:18" ht="1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</row>
    <row r="588" spans="1:18" ht="1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</row>
    <row r="589" spans="1:18" ht="1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</row>
    <row r="590" spans="1:18" ht="12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</row>
    <row r="591" spans="1:18" ht="12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</row>
    <row r="592" spans="1:18" ht="1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</row>
    <row r="593" spans="1:18" ht="12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</row>
    <row r="594" spans="1:18" ht="12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</row>
    <row r="595" spans="1:18" ht="12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</row>
    <row r="596" spans="1:18" ht="12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</row>
    <row r="597" spans="1:18" ht="12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</row>
    <row r="598" spans="1:18" ht="12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</row>
    <row r="599" spans="1:18" ht="12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</row>
    <row r="600" spans="1:18" ht="12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</row>
    <row r="601" spans="1:18" ht="12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</row>
    <row r="602" spans="1:18" ht="1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</row>
    <row r="603" spans="1:18" ht="12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</row>
    <row r="604" spans="1:18" ht="12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</row>
    <row r="605" spans="1:18" ht="12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</row>
    <row r="606" spans="1:18" ht="12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</row>
    <row r="607" spans="1:18" ht="12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</row>
    <row r="608" spans="1:18" ht="12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</row>
    <row r="609" spans="1:18" ht="12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</row>
    <row r="610" spans="1:18" ht="12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</row>
    <row r="611" spans="1:18" ht="12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</row>
    <row r="612" spans="1:18" ht="1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</row>
    <row r="613" spans="1:18" ht="12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</row>
    <row r="614" spans="1:18" ht="12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</row>
    <row r="615" spans="1:18" ht="12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</row>
    <row r="616" spans="1:18" ht="12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</row>
    <row r="617" spans="1:18" ht="12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1:18" ht="12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</row>
    <row r="619" spans="1:18" ht="12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</row>
    <row r="620" spans="1:18" ht="12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</row>
    <row r="621" spans="1:18" ht="12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</row>
    <row r="622" spans="1:18" ht="1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</row>
    <row r="623" spans="1:18" ht="12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</row>
    <row r="624" spans="1:18" ht="12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</row>
    <row r="625" spans="1:18" ht="12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</row>
    <row r="626" spans="1:18" ht="12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</row>
    <row r="627" spans="1:18" ht="1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</row>
    <row r="628" spans="1:18" ht="1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</row>
    <row r="629" spans="1:18" ht="12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</row>
    <row r="630" spans="1:18" ht="12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</row>
    <row r="631" spans="1:18" ht="12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</row>
    <row r="632" spans="1:18" ht="1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</row>
    <row r="633" spans="1:18" ht="12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</row>
    <row r="634" spans="1:18" ht="12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</row>
    <row r="635" spans="1:18" ht="12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</row>
    <row r="636" spans="1:18" ht="12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</row>
    <row r="637" spans="1:18" ht="12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</row>
    <row r="638" spans="1:18" ht="12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</row>
    <row r="639" spans="1:18" ht="12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</row>
    <row r="640" spans="1:18" ht="12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</row>
    <row r="641" spans="1:18" ht="12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</row>
    <row r="642" spans="1:18" ht="1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</row>
    <row r="643" spans="1:18" ht="12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</row>
    <row r="644" spans="1:18" ht="12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</row>
    <row r="645" spans="1:18" ht="12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</row>
    <row r="646" spans="1:18" ht="12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</row>
    <row r="647" spans="1:18" ht="12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</row>
    <row r="648" spans="1:18" ht="12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</row>
    <row r="649" spans="1:18" ht="12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</row>
    <row r="650" spans="1:18" ht="12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</row>
    <row r="651" spans="1:18" ht="12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</row>
    <row r="652" spans="1:18" ht="1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</row>
    <row r="653" spans="1:18" ht="12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</row>
    <row r="654" spans="1:18" ht="12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</row>
    <row r="655" spans="1:18" ht="12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</row>
    <row r="656" spans="1:18" ht="12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</row>
    <row r="657" spans="1:18" ht="12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</row>
    <row r="658" spans="1:18" ht="12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</row>
    <row r="659" spans="1:18" ht="12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</row>
    <row r="660" spans="1:18" ht="12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</row>
    <row r="661" spans="1:18" ht="12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</row>
    <row r="662" spans="1:18" ht="1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</row>
    <row r="663" spans="1:18" ht="12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</row>
    <row r="664" spans="1:18" ht="12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1:18" ht="12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</row>
    <row r="666" spans="1:18" ht="12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</row>
    <row r="667" spans="1:18" ht="12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</row>
    <row r="668" spans="1:18" ht="12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</row>
    <row r="669" spans="1:18" ht="1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</row>
    <row r="670" spans="1:18" ht="1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</row>
    <row r="671" spans="1:18" ht="1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</row>
    <row r="672" spans="1:18" ht="1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</row>
    <row r="673" spans="1:18" ht="1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</row>
    <row r="674" spans="1:18" ht="1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</row>
    <row r="675" spans="1:18" ht="1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</row>
    <row r="676" spans="1:18" ht="12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</row>
    <row r="677" spans="1:18" ht="12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</row>
    <row r="678" spans="1:18" ht="12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</row>
    <row r="679" spans="1:18" ht="12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</row>
    <row r="680" spans="1:18" ht="12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</row>
    <row r="681" spans="1:18" ht="12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</row>
    <row r="682" spans="1:18" ht="1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</row>
    <row r="683" spans="1:18" ht="12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</row>
    <row r="684" spans="1:18" ht="12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</row>
    <row r="685" spans="1:18" ht="12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</row>
    <row r="686" spans="1:18" ht="12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</row>
    <row r="687" spans="1:18" ht="1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</row>
    <row r="688" spans="1:18" ht="12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</row>
    <row r="689" spans="1:18" ht="12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</row>
    <row r="690" spans="1:18" ht="12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</row>
    <row r="691" spans="1:18" ht="12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</row>
    <row r="692" spans="1:18" ht="1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</row>
    <row r="693" spans="1:18" ht="12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</row>
    <row r="694" spans="1:18" ht="12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</row>
    <row r="695" spans="1:18" ht="12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</row>
    <row r="696" spans="1:18" ht="12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</row>
    <row r="697" spans="1:18" ht="12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</row>
    <row r="698" spans="1:18" ht="12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</row>
    <row r="699" spans="1:18" ht="12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</row>
    <row r="700" spans="1:18" ht="12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</row>
    <row r="701" spans="1:18" ht="12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</row>
    <row r="702" spans="1:18" ht="1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</row>
    <row r="703" spans="1:18" ht="12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</row>
    <row r="704" spans="1:18" ht="12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</row>
    <row r="705" spans="1:18" ht="12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</row>
    <row r="706" spans="1:18" ht="12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</row>
    <row r="707" spans="1:18" ht="12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</row>
    <row r="708" spans="1:18" ht="1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</row>
    <row r="709" spans="1:18" ht="12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</row>
    <row r="710" spans="1:18" ht="1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</row>
    <row r="711" spans="1:18" ht="12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1:18" ht="1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</row>
    <row r="713" spans="1:18" ht="12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</row>
    <row r="714" spans="1:18" ht="12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</row>
    <row r="715" spans="1:18" ht="12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</row>
    <row r="716" spans="1:18" ht="12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</row>
    <row r="717" spans="1:18" ht="12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</row>
    <row r="718" spans="1:18" ht="12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</row>
    <row r="719" spans="1:18" ht="12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</row>
    <row r="720" spans="1:18" ht="12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</row>
    <row r="721" spans="1:18" ht="12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</row>
    <row r="722" spans="1:18" ht="1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</row>
    <row r="723" spans="1:18" ht="1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</row>
    <row r="724" spans="1:18" ht="1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</row>
    <row r="725" spans="1:18" ht="1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</row>
    <row r="726" spans="1:18" ht="1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</row>
    <row r="727" spans="1:18" ht="12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</row>
    <row r="728" spans="1:18" ht="12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</row>
    <row r="729" spans="1:18" ht="12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</row>
    <row r="730" spans="1:18" ht="12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</row>
    <row r="731" spans="1:18" ht="12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</row>
    <row r="732" spans="1:18" ht="1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</row>
    <row r="733" spans="1:18" ht="12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</row>
    <row r="734" spans="1:18" ht="12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</row>
    <row r="735" spans="1:18" ht="12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</row>
    <row r="736" spans="1:18" ht="12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</row>
    <row r="737" spans="1:18" ht="12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</row>
    <row r="738" spans="1:18" ht="12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</row>
    <row r="739" spans="1:18" ht="12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</row>
    <row r="740" spans="1:18" ht="12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</row>
    <row r="741" spans="1:18" ht="12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</row>
    <row r="742" spans="1:18" ht="1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</row>
    <row r="743" spans="1:18" ht="12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</row>
    <row r="744" spans="1:18" ht="12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</row>
    <row r="745" spans="1:18" ht="12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</row>
    <row r="746" spans="1:18" ht="12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</row>
    <row r="747" spans="1:18" ht="12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</row>
    <row r="748" spans="1:18" ht="12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</row>
    <row r="749" spans="1:18" ht="12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</row>
    <row r="750" spans="1:18" ht="12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</row>
    <row r="751" spans="1:18" ht="12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</row>
    <row r="752" spans="1:18" ht="1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</row>
    <row r="753" spans="1:18" ht="12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</row>
    <row r="754" spans="1:18" ht="12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</row>
    <row r="755" spans="1:18" ht="12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</row>
    <row r="756" spans="1:18" ht="12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</row>
    <row r="757" spans="1:18" ht="12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</row>
    <row r="758" spans="1:18" ht="12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</row>
    <row r="759" spans="1:18" ht="1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</row>
    <row r="760" spans="1:18" ht="1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</row>
    <row r="761" spans="1:18" ht="1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</row>
    <row r="762" spans="1:18" ht="1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</row>
    <row r="763" spans="1:18" ht="1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</row>
    <row r="764" spans="1:18" ht="12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</row>
    <row r="765" spans="1:18" ht="12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</row>
    <row r="766" spans="1:18" ht="12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</row>
    <row r="767" spans="1:18" ht="12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</row>
    <row r="768" spans="1:18" ht="12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</row>
    <row r="769" spans="1:18" ht="12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</row>
    <row r="770" spans="1:18" ht="12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</row>
    <row r="771" spans="1:18" ht="12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</row>
    <row r="772" spans="1:18" ht="1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</row>
    <row r="773" spans="1:18" ht="12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</row>
    <row r="774" spans="1:18" ht="12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</row>
    <row r="775" spans="1:18" ht="12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</row>
    <row r="776" spans="1:18" ht="12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</row>
    <row r="777" spans="1:18" ht="1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</row>
    <row r="778" spans="1:18" ht="1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</row>
    <row r="779" spans="1:18" ht="1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</row>
    <row r="780" spans="1:18" ht="1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</row>
    <row r="781" spans="1:18" ht="1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</row>
    <row r="782" spans="1:18" ht="1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</row>
    <row r="783" spans="1:18" ht="1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</row>
    <row r="784" spans="1:18" ht="1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</row>
    <row r="785" spans="1:18" ht="1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</row>
    <row r="786" spans="1:18" ht="1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</row>
    <row r="787" spans="1:18" ht="1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</row>
    <row r="788" spans="1:18" ht="12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</row>
    <row r="789" spans="1:18" ht="12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</row>
    <row r="790" spans="1:18" ht="12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</row>
    <row r="791" spans="1:18" ht="12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</row>
    <row r="792" spans="1:18" ht="1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</row>
    <row r="793" spans="1:18" ht="12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</row>
    <row r="794" spans="1:18" ht="12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</row>
    <row r="795" spans="1:18" ht="12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</row>
    <row r="796" spans="1:18" ht="12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</row>
    <row r="797" spans="1:18" ht="12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</row>
    <row r="798" spans="1:18" ht="12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</row>
    <row r="799" spans="1:18" ht="12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</row>
    <row r="800" spans="1:18" ht="12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</row>
    <row r="801" spans="1:18" ht="12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</row>
    <row r="802" spans="1:18" ht="1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</row>
    <row r="803" spans="1:18" ht="12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</row>
    <row r="804" spans="1:18" ht="12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</row>
    <row r="805" spans="1:18" ht="12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</row>
    <row r="806" spans="1:18" ht="12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</row>
    <row r="807" spans="1:18" ht="12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</row>
    <row r="808" spans="1:18" ht="12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</row>
    <row r="809" spans="1:18" ht="12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</row>
    <row r="810" spans="1:18" ht="12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</row>
    <row r="811" spans="1:18" ht="12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</row>
    <row r="812" spans="1:18" ht="1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</row>
    <row r="813" spans="1:18" ht="12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</row>
    <row r="814" spans="1:18" ht="12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</row>
    <row r="815" spans="1:18" ht="12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</row>
    <row r="816" spans="1:18" ht="12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</row>
    <row r="817" spans="1:18" ht="12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</row>
    <row r="818" spans="1:18" ht="12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</row>
    <row r="819" spans="1:18" ht="12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</row>
    <row r="820" spans="1:18" ht="12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</row>
    <row r="821" spans="1:18" ht="12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</row>
    <row r="822" spans="1:18" ht="1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</row>
    <row r="823" spans="1:18" ht="12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</row>
    <row r="824" spans="1:18" ht="12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</row>
    <row r="825" spans="1:18" ht="12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</row>
    <row r="826" spans="1:18" ht="12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</row>
    <row r="827" spans="1:18" ht="12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</row>
    <row r="828" spans="1:18" ht="12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</row>
    <row r="829" spans="1:18" ht="12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</row>
    <row r="830" spans="1:18" ht="12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</row>
    <row r="831" spans="1:18" ht="12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</row>
    <row r="832" spans="1:18" ht="1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</row>
    <row r="833" spans="1:18" ht="12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</row>
    <row r="834" spans="1:18" ht="12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</row>
    <row r="835" spans="1:18" ht="12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</row>
    <row r="836" spans="1:18" ht="12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</row>
    <row r="837" spans="1:18" ht="12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</row>
    <row r="838" spans="1:18" ht="12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</row>
    <row r="839" spans="1:18" ht="1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</row>
    <row r="840" spans="1:18" ht="12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</row>
    <row r="841" spans="1:18" ht="12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</row>
    <row r="842" spans="1:18" ht="1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</row>
    <row r="843" spans="1:18" ht="12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</row>
    <row r="844" spans="1:18" ht="12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</row>
    <row r="845" spans="1:18" ht="12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</row>
    <row r="846" spans="1:18" ht="12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</row>
    <row r="847" spans="1:18" ht="12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</row>
    <row r="848" spans="1:18" ht="12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</row>
    <row r="849" spans="1:18" ht="12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</row>
    <row r="850" spans="1:18" ht="12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</row>
    <row r="851" spans="1:18" ht="12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</row>
    <row r="852" spans="1:18" ht="1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</row>
    <row r="853" spans="1:18" ht="12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</row>
    <row r="854" spans="1:18" ht="12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</row>
    <row r="855" spans="1:18" ht="12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</row>
    <row r="856" spans="1:18" ht="12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</row>
    <row r="857" spans="1:18" ht="12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</row>
    <row r="858" spans="1:18" ht="12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</row>
    <row r="859" spans="1:18" ht="12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</row>
    <row r="860" spans="1:18" ht="12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</row>
    <row r="861" spans="1:18" ht="12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</row>
    <row r="862" spans="1:18" ht="1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</row>
    <row r="863" spans="1:18" ht="12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</row>
    <row r="864" spans="1:18" ht="12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</row>
    <row r="865" spans="1:18" ht="12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</row>
    <row r="866" spans="1:18" ht="12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</row>
    <row r="867" spans="1:18" ht="12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</row>
    <row r="868" spans="1:18" ht="12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</row>
    <row r="869" spans="1:18" ht="12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</row>
    <row r="870" spans="1:18" ht="12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</row>
    <row r="871" spans="1:18" ht="12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</row>
    <row r="872" spans="1:18" ht="1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</row>
    <row r="873" spans="1:18" ht="12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</row>
    <row r="874" spans="1:18" ht="12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</row>
    <row r="875" spans="1:18" ht="12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</row>
    <row r="876" spans="1:18" ht="12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</row>
    <row r="877" spans="1:18" ht="12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</row>
    <row r="878" spans="1:18" ht="12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</row>
    <row r="879" spans="1:18" ht="12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</row>
    <row r="880" spans="1:18" ht="12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</row>
    <row r="881" spans="1:18" ht="12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</row>
    <row r="882" spans="1:18" ht="1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</row>
    <row r="883" spans="1:18" ht="12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</row>
    <row r="884" spans="1:18" ht="12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</row>
    <row r="885" spans="1:18" ht="12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</row>
    <row r="886" spans="1:18" ht="12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</row>
    <row r="887" spans="1:18" ht="12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</row>
    <row r="888" spans="1:18" ht="12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</row>
    <row r="889" spans="1:18" ht="12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</row>
    <row r="890" spans="1:18" ht="12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</row>
    <row r="891" spans="1:18" ht="12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</row>
    <row r="892" spans="1:18" ht="1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</row>
    <row r="893" spans="1:18" ht="1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</row>
    <row r="894" spans="1:18" ht="12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</row>
    <row r="895" spans="1:18" ht="12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</row>
    <row r="896" spans="1:18" ht="12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</row>
    <row r="897" spans="1:18" ht="12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</row>
    <row r="898" spans="1:18" ht="12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</row>
    <row r="899" spans="1:18" ht="12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</row>
    <row r="900" spans="1:18" ht="12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</row>
    <row r="901" spans="1:18" ht="12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</row>
    <row r="902" spans="1:18" ht="1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</row>
    <row r="903" spans="1:18" ht="12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</row>
    <row r="904" spans="1:18" ht="12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</row>
    <row r="905" spans="1:18" ht="12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</row>
    <row r="906" spans="1:18" ht="12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</row>
    <row r="907" spans="1:18" ht="12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</row>
    <row r="908" spans="1:18" ht="12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</row>
    <row r="909" spans="1:18" ht="12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</row>
    <row r="910" spans="1:18" ht="12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</row>
    <row r="911" spans="1:18" ht="12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</row>
    <row r="912" spans="1:18" ht="1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</row>
    <row r="913" spans="1:18" ht="12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</row>
    <row r="914" spans="1:18" ht="12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</row>
    <row r="915" spans="1:18" ht="12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</row>
    <row r="916" spans="1:18" ht="12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</row>
    <row r="917" spans="1:18" ht="12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</row>
    <row r="918" spans="1:18" ht="12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</row>
    <row r="919" spans="1:18" ht="12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</row>
    <row r="920" spans="1:18" ht="12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</row>
    <row r="921" spans="1:18" ht="12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</row>
    <row r="922" spans="1:18" ht="1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</row>
    <row r="923" spans="1:18" ht="12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</row>
    <row r="924" spans="1:18" ht="12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</row>
    <row r="925" spans="1:18" ht="12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</row>
    <row r="926" spans="1:18" ht="12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</row>
    <row r="927" spans="1:18" ht="12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</row>
    <row r="928" spans="1:18" ht="12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</row>
    <row r="929" spans="1:18" ht="12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</row>
    <row r="930" spans="1:18" ht="12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</row>
    <row r="931" spans="1:18" ht="12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</row>
    <row r="932" spans="1:18" ht="1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</row>
    <row r="933" spans="1:18" ht="12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</row>
    <row r="934" spans="1:18" ht="12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</row>
    <row r="935" spans="1:18" ht="12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</row>
    <row r="936" spans="1:18" ht="12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</row>
    <row r="937" spans="1:18" ht="12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</row>
    <row r="938" spans="1:18" ht="12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</row>
    <row r="939" spans="1:18" ht="12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</row>
    <row r="940" spans="1:18" ht="12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</row>
    <row r="941" spans="1:18" ht="12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</row>
    <row r="942" spans="1:18" ht="1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</row>
    <row r="943" spans="1:18" ht="1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</row>
    <row r="944" spans="1:18" ht="12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</row>
    <row r="945" spans="1:18" ht="12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</row>
    <row r="946" spans="1:18" ht="12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</row>
    <row r="947" spans="1:18" ht="12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</row>
    <row r="948" spans="1:18" ht="12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</row>
    <row r="949" spans="1:18" ht="12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</row>
    <row r="950" spans="1:18" ht="12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</row>
    <row r="951" spans="1:18" ht="12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</row>
    <row r="952" spans="1:18" ht="1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</row>
    <row r="953" spans="1:18" ht="12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</row>
    <row r="954" spans="1:18" ht="12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</row>
    <row r="955" spans="1:18" ht="12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</row>
    <row r="956" spans="1:18" ht="12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</row>
    <row r="957" spans="1:18" ht="12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</row>
    <row r="958" spans="1:18" ht="12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</row>
    <row r="959" spans="1:18" ht="12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</row>
    <row r="960" spans="1:18" ht="12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</row>
    <row r="961" spans="1:18" ht="12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</row>
    <row r="962" spans="1:18" ht="1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</row>
    <row r="963" spans="1:18" ht="12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</row>
    <row r="964" spans="1:18" ht="12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</row>
    <row r="965" spans="1:18" ht="12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</row>
    <row r="966" spans="1:18" ht="12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</row>
    <row r="967" spans="1:18" ht="12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</row>
    <row r="968" spans="1:18" ht="12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</row>
    <row r="969" spans="1:18" ht="12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</row>
    <row r="970" spans="1:18" ht="12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</row>
    <row r="971" spans="1:18" ht="12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</row>
    <row r="972" spans="1:18" ht="1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</row>
    <row r="973" spans="1:18" ht="12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</row>
    <row r="974" spans="1:18" ht="12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</row>
    <row r="975" spans="1:18" ht="12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</row>
    <row r="976" spans="1:18" ht="12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</row>
    <row r="977" spans="1:18" ht="12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</row>
    <row r="978" spans="1:18" ht="12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</row>
    <row r="979" spans="1:18" ht="12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</row>
    <row r="980" spans="1:18" ht="12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</row>
    <row r="981" spans="1:18" ht="12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</row>
    <row r="982" spans="1:18" ht="12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</row>
    <row r="983" spans="1:18" ht="12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</row>
    <row r="984" spans="1:18" ht="12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</row>
    <row r="985" spans="1:18" ht="12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</row>
    <row r="986" spans="1:18" ht="12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</row>
    <row r="987" spans="1:18" ht="12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</row>
    <row r="988" spans="1:18" ht="12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</row>
    <row r="989" spans="1:18" ht="12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</row>
    <row r="990" spans="1:18" ht="12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</row>
    <row r="991" spans="1:18" ht="12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</row>
    <row r="992" spans="1:18" ht="12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</row>
    <row r="993" spans="1:18" ht="12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</row>
    <row r="994" spans="1:18" ht="12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</row>
    <row r="995" spans="1:18" ht="12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</row>
    <row r="996" spans="1:18" ht="12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</row>
    <row r="997" spans="1:18" ht="12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</row>
    <row r="998" spans="1:18" ht="12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</row>
    <row r="999" spans="1:18" ht="12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</row>
    <row r="1000" spans="1:18" ht="12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</row>
    <row r="1001" spans="1:18" ht="12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</row>
    <row r="1002" spans="1:18" ht="12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</row>
    <row r="1003" spans="1:18" ht="12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</row>
    <row r="1004" spans="1:18" ht="12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</row>
    <row r="1005" spans="1:18" ht="12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</row>
    <row r="1006" spans="1:18" ht="12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</row>
    <row r="1007" spans="1:18" ht="12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</row>
    <row r="1008" spans="1:18" ht="12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</row>
    <row r="1009" spans="1:18" ht="12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</row>
    <row r="1010" spans="1:18" ht="12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</row>
    <row r="1011" spans="1:18" ht="12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</row>
    <row r="1012" spans="1:18" ht="12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</row>
    <row r="1013" spans="1:18" ht="12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</row>
    <row r="1014" spans="1:18" ht="12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</row>
    <row r="1015" spans="1:18" ht="12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</row>
    <row r="1016" spans="1:18" ht="12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</row>
    <row r="1017" spans="1:18" ht="12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</row>
    <row r="1018" spans="1:18" ht="12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</row>
    <row r="1019" spans="1:18" ht="12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</row>
    <row r="1020" spans="1:18" ht="12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</row>
    <row r="1021" spans="1:18" ht="12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</row>
    <row r="1022" spans="1:18" ht="12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</row>
    <row r="1023" spans="1:18" ht="12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</row>
    <row r="1024" spans="1:18" ht="12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</row>
    <row r="1025" spans="1:18" ht="12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</row>
    <row r="1026" spans="1:18" ht="12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</row>
    <row r="1027" spans="1:18" ht="12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</row>
    <row r="1028" spans="1:18" ht="12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</row>
    <row r="1029" spans="1:18" ht="12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</row>
    <row r="1030" spans="1:18" ht="12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</row>
    <row r="1031" spans="1:18" ht="12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</row>
    <row r="1032" spans="1:18" ht="12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</row>
    <row r="1033" spans="1:18" ht="12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</row>
    <row r="1034" spans="1:18" ht="12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</row>
    <row r="1035" spans="1:18" ht="12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</row>
    <row r="1036" spans="1:18" ht="12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</row>
    <row r="1037" spans="1:18" ht="12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</row>
    <row r="1038" spans="1:18" ht="12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</row>
    <row r="1039" spans="1:18" ht="12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</row>
    <row r="1040" spans="1:18" ht="12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</row>
    <row r="1041" spans="1:18" ht="12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</row>
    <row r="1042" spans="1:18" ht="12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</row>
    <row r="1043" spans="1:18" ht="12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</row>
    <row r="1044" spans="1:18" ht="12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</row>
    <row r="1045" spans="1:18" ht="12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</row>
    <row r="1046" spans="1:18" ht="12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</row>
    <row r="1047" spans="1:18" ht="12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</row>
    <row r="1048" spans="1:18" ht="12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</row>
    <row r="1049" spans="1:18" ht="12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</row>
    <row r="1050" spans="1:18" ht="12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</row>
    <row r="1051" spans="1:18" ht="12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</row>
    <row r="1052" spans="1:18" ht="12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</row>
    <row r="1053" spans="1:18" ht="12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</row>
    <row r="1054" spans="1:18" ht="12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</row>
    <row r="1055" spans="1:18" ht="12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</row>
    <row r="1056" spans="1:18" ht="12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</row>
    <row r="1057" spans="1:18" ht="12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</row>
    <row r="1058" spans="1:18" ht="12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</row>
    <row r="1059" spans="1:18" ht="12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</row>
    <row r="1060" spans="1:18" ht="12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</row>
    <row r="1061" spans="1:18" ht="12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</row>
    <row r="1062" spans="1:18" ht="12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</row>
    <row r="1063" spans="1:18" ht="12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</row>
    <row r="1064" spans="1:18" ht="12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</row>
    <row r="1065" spans="1:18" ht="12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</row>
    <row r="1066" spans="1:18" ht="12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</row>
    <row r="1067" spans="1:18" ht="12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</row>
    <row r="1068" spans="1:18" ht="12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</row>
    <row r="1069" spans="1:18" ht="12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</row>
    <row r="1070" spans="1:18" ht="12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</row>
    <row r="1071" spans="1:18" ht="12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</row>
    <row r="1072" spans="1:18" ht="12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</row>
    <row r="1073" spans="1:18" ht="12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</row>
    <row r="1074" spans="1:18" ht="12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</row>
    <row r="1075" spans="1:18" ht="12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</row>
    <row r="1076" spans="1:18" ht="12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</row>
    <row r="1077" spans="1:18" ht="12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</row>
    <row r="1078" spans="1:18" ht="12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</row>
    <row r="1079" spans="1:18" ht="12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</row>
    <row r="1080" spans="1:18" ht="12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</row>
    <row r="1081" spans="1:18" ht="12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</row>
    <row r="1082" spans="1:18" ht="12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</row>
    <row r="1083" spans="1:18" ht="12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</row>
    <row r="1084" spans="1:18" ht="12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</row>
    <row r="1085" spans="1:18" ht="12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</row>
    <row r="1086" spans="1:18" ht="12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</row>
    <row r="1087" spans="1:18" ht="12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</row>
    <row r="1088" spans="1:18" ht="12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</row>
    <row r="1089" spans="1:18" ht="12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</row>
    <row r="1090" spans="1:18" ht="12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</row>
    <row r="1091" spans="1:18" ht="12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</row>
    <row r="1092" spans="1:18" ht="12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</row>
    <row r="1093" spans="1:18" ht="12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</row>
    <row r="1094" spans="1:18" ht="12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</row>
    <row r="1095" spans="1:18" ht="12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</row>
    <row r="1096" spans="1:18" ht="12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</row>
    <row r="1097" spans="1:18" ht="12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</row>
    <row r="1098" spans="1:18" ht="12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</row>
    <row r="1099" spans="1:18" ht="12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</row>
    <row r="1100" spans="1:18" ht="12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</row>
    <row r="1101" spans="1:18" ht="12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</row>
    <row r="1102" spans="1:18" ht="12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</row>
    <row r="1103" spans="1:18" ht="12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</row>
    <row r="1104" spans="1:18" ht="12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</row>
    <row r="1105" spans="1:18" ht="12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</row>
    <row r="1106" spans="1:18" ht="12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</row>
    <row r="1107" spans="1:18" ht="12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</row>
    <row r="1108" spans="1:18" ht="12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</row>
    <row r="1109" spans="1:18" ht="12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</row>
    <row r="1110" spans="1:18" ht="12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</row>
    <row r="1111" spans="1:18" ht="12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</row>
    <row r="1112" spans="1:18" ht="12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</row>
    <row r="1113" spans="1:18" ht="12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</row>
    <row r="1114" spans="1:18" ht="12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</row>
    <row r="1115" spans="1:18" ht="12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</row>
    <row r="1116" spans="1:18" ht="12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</row>
    <row r="1117" spans="1:18" ht="12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</row>
    <row r="1118" spans="1:18" ht="12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</row>
    <row r="1119" spans="1:18" ht="12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</row>
    <row r="1120" spans="1:18" ht="12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</row>
    <row r="1121" spans="1:18" ht="12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</row>
    <row r="1122" spans="1:18" ht="12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</row>
    <row r="1123" spans="1:18" ht="12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</row>
    <row r="1124" spans="1:18" ht="12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</row>
    <row r="1125" spans="1:18" ht="12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</row>
    <row r="1126" spans="1:18" ht="12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</row>
    <row r="1127" spans="1:18" ht="12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</row>
    <row r="1128" spans="1:18" ht="12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</row>
    <row r="1129" spans="1:18" ht="12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</row>
    <row r="1130" spans="1:18" ht="12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</row>
    <row r="1131" spans="1:18" ht="12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</row>
    <row r="1132" spans="1:18" ht="12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</row>
    <row r="1133" spans="1:18" ht="12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</row>
    <row r="1134" spans="1:18" ht="12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</row>
    <row r="1135" spans="1:18" ht="12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</row>
    <row r="1136" spans="1:18" ht="12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</row>
    <row r="1137" spans="1:18" ht="12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</row>
    <row r="1138" spans="1:18" ht="12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</row>
    <row r="1139" spans="1:18" ht="12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</row>
    <row r="1140" spans="1:18" ht="12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</row>
    <row r="1141" spans="1:18" ht="12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</row>
    <row r="1142" spans="1:18" ht="12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</row>
    <row r="1143" spans="1:18" ht="12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</row>
    <row r="1144" spans="1:18" ht="12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</row>
    <row r="1145" spans="1:18" ht="12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</row>
    <row r="1146" spans="1:18" ht="12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</row>
    <row r="1147" spans="1:18" ht="12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</row>
    <row r="1148" spans="1:18" ht="12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</row>
    <row r="1149" spans="1:18" ht="12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</row>
    <row r="1150" spans="1:18" ht="12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</row>
    <row r="1151" spans="1:18" ht="12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</row>
    <row r="1152" spans="1:18" ht="12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</row>
    <row r="1153" spans="1:18" ht="12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</row>
    <row r="1154" spans="1:18" ht="12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</row>
    <row r="1155" spans="1:18" ht="12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</row>
    <row r="1156" spans="1:18" ht="12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</row>
    <row r="1157" spans="1:18" ht="12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</row>
    <row r="1158" spans="1:18" ht="12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</row>
    <row r="1159" spans="1:18" ht="12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</row>
    <row r="1160" spans="1:18" ht="12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</row>
    <row r="1161" spans="1:18" ht="12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</row>
    <row r="1162" spans="1:18" ht="12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</row>
    <row r="1163" spans="1:18" ht="12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</row>
    <row r="1164" spans="1:18" ht="12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</row>
    <row r="1165" spans="1:18" ht="12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</row>
    <row r="1166" spans="1:18" ht="12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</row>
    <row r="1167" spans="1:18" ht="12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</row>
    <row r="1168" spans="1:18" ht="12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</row>
    <row r="1169" spans="1:18" ht="12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</row>
    <row r="1170" spans="1:18" ht="12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</row>
    <row r="1171" spans="1:18" ht="12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</row>
    <row r="1172" spans="1:18" ht="12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</row>
    <row r="1173" spans="1:18" ht="12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</row>
    <row r="1174" spans="1:18" ht="12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</row>
    <row r="1175" spans="1:18" ht="12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</row>
    <row r="1176" spans="1:18" ht="12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</row>
    <row r="1177" spans="1:18" ht="12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</row>
    <row r="1178" spans="1:18" ht="12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</row>
    <row r="1179" spans="1:18" ht="12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</row>
    <row r="1180" spans="1:18" ht="12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</row>
    <row r="1181" spans="1:18" ht="12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</row>
    <row r="1182" spans="1:18" ht="12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</row>
    <row r="1183" spans="1:18" ht="12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</row>
    <row r="1184" spans="1:18" ht="12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</row>
    <row r="1185" spans="1:18" ht="12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</row>
    <row r="1186" spans="1:18" ht="12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</row>
    <row r="1187" spans="1:18" ht="12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</row>
    <row r="1188" spans="1:18" ht="12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</row>
    <row r="1189" spans="1:18" ht="12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</row>
    <row r="1190" spans="1:18" ht="12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</row>
    <row r="1191" spans="1:18" ht="12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</row>
    <row r="1192" spans="1:18" ht="12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</row>
    <row r="1193" spans="1:18" ht="12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</row>
    <row r="1194" spans="1:18" ht="12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</row>
    <row r="1195" spans="1:18" ht="12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</row>
    <row r="1196" spans="1:18" ht="12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</row>
    <row r="1197" spans="1:18" ht="12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</row>
    <row r="1198" spans="1:18" ht="12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</row>
    <row r="1199" spans="1:18" ht="12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</row>
    <row r="1200" spans="1:18" ht="12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</row>
    <row r="1201" spans="1:18" ht="12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</row>
    <row r="1202" spans="1:18" ht="12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</row>
    <row r="1203" spans="1:18" ht="12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</row>
    <row r="1204" spans="1:18" ht="12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</row>
    <row r="1205" spans="1:18" ht="12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</row>
    <row r="1206" spans="1:18" ht="12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</row>
    <row r="1207" spans="1:18" ht="12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</row>
    <row r="1208" spans="1:18" ht="12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</row>
    <row r="1209" spans="1:18" ht="12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</row>
    <row r="1210" spans="1:18" ht="12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</row>
    <row r="1211" spans="1:18" ht="12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</row>
    <row r="1212" spans="1:18" ht="12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</row>
    <row r="1213" spans="1:18" ht="12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</row>
    <row r="1214" spans="1:18" ht="12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</row>
    <row r="1215" spans="1:18" ht="12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</row>
    <row r="1216" spans="1:18" ht="12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</row>
    <row r="1217" spans="1:18" ht="12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</row>
    <row r="1218" spans="1:18" ht="12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</row>
    <row r="1219" spans="1:18" ht="12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</row>
    <row r="1220" spans="1:18" ht="12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</row>
    <row r="1221" spans="1:18" ht="12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</row>
    <row r="1222" spans="1:18" ht="12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</row>
    <row r="1223" spans="1:18" ht="12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</row>
    <row r="1224" spans="1:18" ht="12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</row>
    <row r="1225" spans="1:18" ht="12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</row>
    <row r="1226" spans="1:18" ht="12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</row>
    <row r="1227" spans="1:18" ht="12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</row>
    <row r="1228" spans="1:18" ht="12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</row>
    <row r="1229" spans="1:18" ht="12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</row>
    <row r="1230" spans="1:18" ht="12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</row>
    <row r="1231" spans="1:18" ht="12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</row>
    <row r="1232" spans="1:18" ht="12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</row>
    <row r="1233" spans="1:18" ht="12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</row>
    <row r="1234" spans="1:18" ht="12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</row>
    <row r="1235" spans="1:18" ht="12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</row>
    <row r="1236" spans="1:18" ht="12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</row>
    <row r="1237" spans="1:18" ht="12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</row>
    <row r="1238" spans="1:18" ht="12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</row>
    <row r="1239" spans="1:18" ht="12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</row>
    <row r="1240" spans="1:18" ht="12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</row>
    <row r="1241" spans="1:18" ht="12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</row>
    <row r="1242" spans="1:18" ht="12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</row>
  </sheetData>
  <sheetProtection/>
  <mergeCells count="52">
    <mergeCell ref="A5:I5"/>
    <mergeCell ref="BC6:BH6"/>
    <mergeCell ref="AQ22:AR23"/>
    <mergeCell ref="AW14:AW15"/>
    <mergeCell ref="AL22:AO25"/>
    <mergeCell ref="AF14:AF15"/>
    <mergeCell ref="H22:I23"/>
    <mergeCell ref="J22:M24"/>
    <mergeCell ref="G14:I14"/>
    <mergeCell ref="AA14:AA15"/>
    <mergeCell ref="BI14:BI15"/>
    <mergeCell ref="BJ14:BJ15"/>
    <mergeCell ref="BB14:BC14"/>
    <mergeCell ref="BD14:BD15"/>
    <mergeCell ref="BE14:BG14"/>
    <mergeCell ref="BH14:BH15"/>
    <mergeCell ref="AX14:BA14"/>
    <mergeCell ref="AS14:AS15"/>
    <mergeCell ref="X14:Z14"/>
    <mergeCell ref="AB14:AE14"/>
    <mergeCell ref="AK14:AN14"/>
    <mergeCell ref="AJ22:AK23"/>
    <mergeCell ref="A4:F4"/>
    <mergeCell ref="B6:K6"/>
    <mergeCell ref="O14:R14"/>
    <mergeCell ref="O7:AS7"/>
    <mergeCell ref="O9:AS9"/>
    <mergeCell ref="W14:W15"/>
    <mergeCell ref="S14:S15"/>
    <mergeCell ref="F14:F15"/>
    <mergeCell ref="AJ14:AJ15"/>
    <mergeCell ref="T14:V14"/>
    <mergeCell ref="A14:A15"/>
    <mergeCell ref="B14:E14"/>
    <mergeCell ref="K14:N14"/>
    <mergeCell ref="A22:B23"/>
    <mergeCell ref="C22:F24"/>
    <mergeCell ref="AE22:AH24"/>
    <mergeCell ref="Q22:T24"/>
    <mergeCell ref="V22:W23"/>
    <mergeCell ref="X22:AA24"/>
    <mergeCell ref="J14:J15"/>
    <mergeCell ref="O2:AG2"/>
    <mergeCell ref="AS22:AT23"/>
    <mergeCell ref="O10:AK10"/>
    <mergeCell ref="O4:AU6"/>
    <mergeCell ref="AX22:BA25"/>
    <mergeCell ref="O22:P23"/>
    <mergeCell ref="AO14:AR14"/>
    <mergeCell ref="AC22:AD23"/>
    <mergeCell ref="AT14:AV14"/>
    <mergeCell ref="AV22:AW23"/>
  </mergeCells>
  <printOptions/>
  <pageMargins left="0.3937007874015748" right="0.3937007874015748" top="0.3937007874015748" bottom="0.3937007874015748" header="0.2755905511811024" footer="0.2362204724409449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81"/>
  <sheetViews>
    <sheetView tabSelected="1" zoomScale="150" zoomScaleNormal="150" zoomScalePageLayoutView="0" workbookViewId="0" topLeftCell="A1">
      <pane ySplit="7" topLeftCell="A89" activePane="bottomLeft" state="frozen"/>
      <selection pane="topLeft" activeCell="A1" sqref="A1"/>
      <selection pane="bottomLeft" activeCell="B43" sqref="B43"/>
    </sheetView>
  </sheetViews>
  <sheetFormatPr defaultColWidth="9.00390625" defaultRowHeight="12.75"/>
  <cols>
    <col min="1" max="1" width="7.625" style="12" customWidth="1"/>
    <col min="2" max="2" width="26.375" style="11" customWidth="1"/>
    <col min="3" max="6" width="3.75390625" style="11" customWidth="1"/>
    <col min="7" max="7" width="3.875" style="11" customWidth="1"/>
    <col min="8" max="9" width="3.75390625" style="11" customWidth="1"/>
    <col min="10" max="10" width="3.375" style="11" customWidth="1"/>
    <col min="11" max="11" width="5.75390625" style="11" customWidth="1"/>
    <col min="12" max="12" width="4.625" style="11" customWidth="1"/>
    <col min="13" max="13" width="6.25390625" style="11" customWidth="1"/>
    <col min="14" max="14" width="4.375" style="11" customWidth="1"/>
    <col min="15" max="15" width="5.00390625" style="11" customWidth="1"/>
    <col min="16" max="16" width="3.375" style="11" customWidth="1"/>
    <col min="17" max="17" width="4.125" style="11" customWidth="1"/>
    <col min="18" max="18" width="6.375" style="12" customWidth="1"/>
    <col min="19" max="19" width="5.875" style="12" customWidth="1"/>
    <col min="20" max="20" width="5.25390625" style="12" customWidth="1"/>
    <col min="21" max="21" width="5.875" style="12" customWidth="1"/>
    <col min="22" max="22" width="5.25390625" style="12" customWidth="1"/>
    <col min="23" max="23" width="5.125" style="12" customWidth="1"/>
    <col min="24" max="24" width="4.875" style="12" customWidth="1"/>
    <col min="25" max="25" width="5.375" style="12" customWidth="1"/>
    <col min="26" max="50" width="9.125" style="10" customWidth="1"/>
    <col min="51" max="16384" width="9.125" style="11" customWidth="1"/>
  </cols>
  <sheetData>
    <row r="1" spans="1:50" s="22" customFormat="1" ht="14.25" customHeight="1" thickBot="1">
      <c r="A1" s="897" t="s">
        <v>253</v>
      </c>
      <c r="B1" s="897"/>
      <c r="C1" s="65"/>
      <c r="D1" s="65"/>
      <c r="E1" s="65" t="s">
        <v>64</v>
      </c>
      <c r="F1" s="65"/>
      <c r="G1" s="123"/>
      <c r="H1" s="123"/>
      <c r="I1" s="65"/>
      <c r="J1" s="65"/>
      <c r="K1" s="65"/>
      <c r="L1" s="65"/>
      <c r="M1" s="65"/>
      <c r="N1" s="65"/>
      <c r="O1" s="65"/>
      <c r="P1" s="65"/>
      <c r="Q1" s="65"/>
      <c r="R1" s="30"/>
      <c r="S1" s="31"/>
      <c r="T1" s="31"/>
      <c r="U1" s="31"/>
      <c r="V1" s="31"/>
      <c r="W1" s="31"/>
      <c r="X1" s="31"/>
      <c r="Y1" s="3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1:25" ht="23.25" customHeight="1">
      <c r="A2" s="898" t="s">
        <v>66</v>
      </c>
      <c r="B2" s="901" t="s">
        <v>67</v>
      </c>
      <c r="C2" s="932" t="s">
        <v>68</v>
      </c>
      <c r="D2" s="932"/>
      <c r="E2" s="932"/>
      <c r="F2" s="932"/>
      <c r="G2" s="932"/>
      <c r="H2" s="932"/>
      <c r="I2" s="932"/>
      <c r="J2" s="932"/>
      <c r="K2" s="863" t="s">
        <v>69</v>
      </c>
      <c r="L2" s="864"/>
      <c r="M2" s="864"/>
      <c r="N2" s="864"/>
      <c r="O2" s="864"/>
      <c r="P2" s="864"/>
      <c r="Q2" s="865"/>
      <c r="R2" s="905" t="s">
        <v>78</v>
      </c>
      <c r="S2" s="906"/>
      <c r="T2" s="906"/>
      <c r="U2" s="906"/>
      <c r="V2" s="906"/>
      <c r="W2" s="906"/>
      <c r="X2" s="906"/>
      <c r="Y2" s="907"/>
    </row>
    <row r="3" spans="1:25" ht="23.25" customHeight="1">
      <c r="A3" s="899"/>
      <c r="B3" s="902"/>
      <c r="C3" s="933"/>
      <c r="D3" s="933"/>
      <c r="E3" s="933"/>
      <c r="F3" s="933"/>
      <c r="G3" s="933"/>
      <c r="H3" s="933"/>
      <c r="I3" s="933"/>
      <c r="J3" s="933"/>
      <c r="K3" s="903" t="s">
        <v>72</v>
      </c>
      <c r="L3" s="903" t="s">
        <v>73</v>
      </c>
      <c r="M3" s="875" t="s">
        <v>70</v>
      </c>
      <c r="N3" s="876"/>
      <c r="O3" s="876"/>
      <c r="P3" s="877"/>
      <c r="Q3" s="866" t="s">
        <v>108</v>
      </c>
      <c r="R3" s="884" t="s">
        <v>30</v>
      </c>
      <c r="S3" s="885"/>
      <c r="T3" s="885" t="s">
        <v>29</v>
      </c>
      <c r="U3" s="885"/>
      <c r="V3" s="885" t="s">
        <v>28</v>
      </c>
      <c r="W3" s="885"/>
      <c r="X3" s="885" t="s">
        <v>27</v>
      </c>
      <c r="Y3" s="886"/>
    </row>
    <row r="4" spans="1:25" ht="11.25" customHeight="1">
      <c r="A4" s="899"/>
      <c r="B4" s="902"/>
      <c r="C4" s="933"/>
      <c r="D4" s="933"/>
      <c r="E4" s="933"/>
      <c r="F4" s="933"/>
      <c r="G4" s="933"/>
      <c r="H4" s="933"/>
      <c r="I4" s="933"/>
      <c r="J4" s="933"/>
      <c r="K4" s="922"/>
      <c r="L4" s="922"/>
      <c r="M4" s="903" t="s">
        <v>74</v>
      </c>
      <c r="N4" s="875" t="s">
        <v>71</v>
      </c>
      <c r="O4" s="876"/>
      <c r="P4" s="877"/>
      <c r="Q4" s="867"/>
      <c r="R4" s="470" t="s">
        <v>26</v>
      </c>
      <c r="S4" s="8" t="s">
        <v>25</v>
      </c>
      <c r="T4" s="8" t="s">
        <v>15</v>
      </c>
      <c r="U4" s="8" t="s">
        <v>9</v>
      </c>
      <c r="V4" s="8" t="s">
        <v>5</v>
      </c>
      <c r="W4" s="8" t="s">
        <v>3</v>
      </c>
      <c r="X4" s="8" t="s">
        <v>12</v>
      </c>
      <c r="Y4" s="473" t="s">
        <v>13</v>
      </c>
    </row>
    <row r="5" spans="1:25" ht="15.75" customHeight="1">
      <c r="A5" s="899"/>
      <c r="B5" s="902"/>
      <c r="C5" s="873">
        <v>1</v>
      </c>
      <c r="D5" s="873">
        <v>2</v>
      </c>
      <c r="E5" s="873">
        <v>3</v>
      </c>
      <c r="F5" s="873">
        <v>4</v>
      </c>
      <c r="G5" s="873">
        <v>5</v>
      </c>
      <c r="H5" s="873">
        <v>6</v>
      </c>
      <c r="I5" s="873">
        <v>7</v>
      </c>
      <c r="J5" s="873">
        <v>8</v>
      </c>
      <c r="K5" s="922"/>
      <c r="L5" s="922"/>
      <c r="M5" s="922"/>
      <c r="N5" s="903" t="s">
        <v>75</v>
      </c>
      <c r="O5" s="903" t="s">
        <v>76</v>
      </c>
      <c r="P5" s="903" t="s">
        <v>77</v>
      </c>
      <c r="Q5" s="867"/>
      <c r="R5" s="884" t="s">
        <v>18</v>
      </c>
      <c r="S5" s="885"/>
      <c r="T5" s="885"/>
      <c r="U5" s="885"/>
      <c r="V5" s="885"/>
      <c r="W5" s="885"/>
      <c r="X5" s="885"/>
      <c r="Y5" s="886"/>
    </row>
    <row r="6" spans="1:50" s="12" customFormat="1" ht="42.75" customHeight="1" thickBot="1">
      <c r="A6" s="900"/>
      <c r="B6" s="874"/>
      <c r="C6" s="874"/>
      <c r="D6" s="874"/>
      <c r="E6" s="874"/>
      <c r="F6" s="874"/>
      <c r="G6" s="874"/>
      <c r="H6" s="874"/>
      <c r="I6" s="874"/>
      <c r="J6" s="874"/>
      <c r="K6" s="904"/>
      <c r="L6" s="904"/>
      <c r="M6" s="904"/>
      <c r="N6" s="904"/>
      <c r="O6" s="904"/>
      <c r="P6" s="904"/>
      <c r="Q6" s="868"/>
      <c r="R6" s="538">
        <v>17.5</v>
      </c>
      <c r="S6" s="512">
        <v>19</v>
      </c>
      <c r="T6" s="513">
        <v>16.5</v>
      </c>
      <c r="U6" s="513">
        <v>17</v>
      </c>
      <c r="V6" s="513">
        <v>12.5</v>
      </c>
      <c r="W6" s="513">
        <v>17</v>
      </c>
      <c r="X6" s="513">
        <v>12.5</v>
      </c>
      <c r="Y6" s="514">
        <v>7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</row>
    <row r="7" spans="1:50" s="12" customFormat="1" ht="13.5" customHeight="1" thickBot="1">
      <c r="A7" s="593">
        <v>1</v>
      </c>
      <c r="B7" s="171">
        <v>2</v>
      </c>
      <c r="C7" s="894">
        <v>3</v>
      </c>
      <c r="D7" s="895"/>
      <c r="E7" s="895"/>
      <c r="F7" s="895"/>
      <c r="G7" s="895"/>
      <c r="H7" s="895"/>
      <c r="I7" s="895"/>
      <c r="J7" s="896"/>
      <c r="K7" s="171">
        <v>4</v>
      </c>
      <c r="L7" s="171">
        <v>5</v>
      </c>
      <c r="M7" s="171">
        <v>6</v>
      </c>
      <c r="N7" s="171">
        <v>7</v>
      </c>
      <c r="O7" s="171">
        <v>8</v>
      </c>
      <c r="P7" s="171">
        <v>9</v>
      </c>
      <c r="Q7" s="594"/>
      <c r="R7" s="515">
        <v>10</v>
      </c>
      <c r="S7" s="171">
        <v>11</v>
      </c>
      <c r="T7" s="172">
        <v>12</v>
      </c>
      <c r="U7" s="172">
        <v>13</v>
      </c>
      <c r="V7" s="171">
        <v>14</v>
      </c>
      <c r="W7" s="171">
        <v>15</v>
      </c>
      <c r="X7" s="172">
        <v>16</v>
      </c>
      <c r="Y7" s="173">
        <v>17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spans="1:50" s="12" customFormat="1" ht="10.5" customHeight="1">
      <c r="A8" s="471"/>
      <c r="B8" s="472"/>
      <c r="C8" s="516"/>
      <c r="D8" s="516"/>
      <c r="E8" s="516"/>
      <c r="F8" s="516"/>
      <c r="G8" s="516"/>
      <c r="H8" s="516"/>
      <c r="I8" s="516"/>
      <c r="J8" s="602" t="s">
        <v>131</v>
      </c>
      <c r="K8" s="462"/>
      <c r="L8" s="463"/>
      <c r="M8" s="464">
        <v>4284</v>
      </c>
      <c r="N8" s="464"/>
      <c r="O8" s="465"/>
      <c r="P8" s="603"/>
      <c r="Q8" s="604"/>
      <c r="R8" s="590">
        <f>R6*36</f>
        <v>630</v>
      </c>
      <c r="S8" s="591">
        <f aca="true" t="shared" si="0" ref="S8:Y8">S6*36</f>
        <v>684</v>
      </c>
      <c r="T8" s="591">
        <f t="shared" si="0"/>
        <v>594</v>
      </c>
      <c r="U8" s="591">
        <f t="shared" si="0"/>
        <v>612</v>
      </c>
      <c r="V8" s="591">
        <f t="shared" si="0"/>
        <v>450</v>
      </c>
      <c r="W8" s="591">
        <f t="shared" si="0"/>
        <v>612</v>
      </c>
      <c r="X8" s="591">
        <f t="shared" si="0"/>
        <v>450</v>
      </c>
      <c r="Y8" s="592">
        <f t="shared" si="0"/>
        <v>252</v>
      </c>
      <c r="Z8" s="52"/>
      <c r="AA8" s="52"/>
      <c r="AB8" s="52" t="s">
        <v>125</v>
      </c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 s="12" customFormat="1" ht="11.25" customHeight="1" thickBot="1">
      <c r="A9" s="474"/>
      <c r="B9" s="475"/>
      <c r="C9" s="512"/>
      <c r="D9" s="512"/>
      <c r="E9" s="512"/>
      <c r="F9" s="512"/>
      <c r="G9" s="512"/>
      <c r="H9" s="512"/>
      <c r="I9" s="512"/>
      <c r="J9" s="605" t="s">
        <v>103</v>
      </c>
      <c r="K9" s="459"/>
      <c r="L9" s="466"/>
      <c r="M9" s="467">
        <f>R9+S9+T9+U9+V9+W9+X9+Y9</f>
        <v>4284</v>
      </c>
      <c r="N9" s="460"/>
      <c r="O9" s="461"/>
      <c r="P9" s="606"/>
      <c r="Q9" s="607"/>
      <c r="R9" s="616">
        <f aca="true" t="shared" si="1" ref="R9:Y9">R12+R18+R22+R37</f>
        <v>630</v>
      </c>
      <c r="S9" s="617">
        <f t="shared" si="1"/>
        <v>684</v>
      </c>
      <c r="T9" s="617">
        <f t="shared" si="1"/>
        <v>594</v>
      </c>
      <c r="U9" s="617">
        <f t="shared" si="1"/>
        <v>612</v>
      </c>
      <c r="V9" s="617">
        <f t="shared" si="1"/>
        <v>450</v>
      </c>
      <c r="W9" s="617">
        <f t="shared" si="1"/>
        <v>612</v>
      </c>
      <c r="X9" s="617">
        <f t="shared" si="1"/>
        <v>450</v>
      </c>
      <c r="Y9" s="618">
        <f t="shared" si="1"/>
        <v>252</v>
      </c>
      <c r="Z9" s="107"/>
      <c r="AA9" s="107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50" s="12" customFormat="1" ht="11.25" customHeight="1" thickBot="1">
      <c r="A10" s="595"/>
      <c r="B10" s="596"/>
      <c r="C10" s="597"/>
      <c r="D10" s="597"/>
      <c r="E10" s="597"/>
      <c r="F10" s="597"/>
      <c r="G10" s="597"/>
      <c r="H10" s="597"/>
      <c r="I10" s="597"/>
      <c r="J10" s="598" t="s">
        <v>233</v>
      </c>
      <c r="K10" s="599"/>
      <c r="L10" s="600"/>
      <c r="M10" s="601">
        <f>R10+S10+T10+U10+V10+W10+X10+Y10</f>
        <v>1044</v>
      </c>
      <c r="N10" s="601"/>
      <c r="O10" s="601"/>
      <c r="P10" s="601"/>
      <c r="Q10" s="601"/>
      <c r="R10" s="619">
        <f>R40+R41+R42+R43+R48+R57+R58+R66+R69+R70+R82+R83+R87+R88+R92+R96+R97+R103+R104</f>
        <v>0</v>
      </c>
      <c r="S10" s="620">
        <f>S40+S41+S42+S43+S48+S57+S58+S66+S69+S70+S82+S83+S87+S88+S92+S96+S97+S103+S104</f>
        <v>144</v>
      </c>
      <c r="T10" s="620">
        <f>T40+T41+T42+T43+T48+T57+T58+T66+T69+T70+T82+T83+T87+T88+T92+T96+T97+T103+T104</f>
        <v>0</v>
      </c>
      <c r="U10" s="620">
        <f>U40+U41+U42+U43+U48+U57+U58+U66+U69+U70+U82+U83+U87+U88+U92+U96+U97+U103+U104</f>
        <v>216</v>
      </c>
      <c r="V10" s="620">
        <f>V40+V41+V42+V43+V48+V57+V58+V66+V69+V70+V82+V83+V87+V88+V92+V96+V97+V103+V104</f>
        <v>144</v>
      </c>
      <c r="W10" s="620">
        <v>216</v>
      </c>
      <c r="X10" s="620">
        <v>144</v>
      </c>
      <c r="Y10" s="621">
        <v>180</v>
      </c>
      <c r="Z10" s="107"/>
      <c r="AA10" s="107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25" s="10" customFormat="1" ht="23.25" customHeight="1" thickBot="1">
      <c r="A11" s="468" t="s">
        <v>60</v>
      </c>
      <c r="B11" s="469" t="s">
        <v>59</v>
      </c>
      <c r="C11" s="497"/>
      <c r="D11" s="498"/>
      <c r="E11" s="498"/>
      <c r="F11" s="498"/>
      <c r="G11" s="498"/>
      <c r="H11" s="498"/>
      <c r="I11" s="498"/>
      <c r="J11" s="499"/>
      <c r="K11" s="713">
        <f>K12+K18+K21</f>
        <v>7470</v>
      </c>
      <c r="L11" s="714">
        <f>L12+L18+L21</f>
        <v>2142</v>
      </c>
      <c r="M11" s="331">
        <f>M12+M18+M21</f>
        <v>5328</v>
      </c>
      <c r="N11" s="718">
        <f>N12+N18+N21</f>
        <v>1933</v>
      </c>
      <c r="O11" s="714">
        <f>O12+O18+O21</f>
        <v>2345</v>
      </c>
      <c r="P11" s="713">
        <f>P21</f>
        <v>6</v>
      </c>
      <c r="Q11" s="769">
        <f>Q21</f>
        <v>1044</v>
      </c>
      <c r="R11" s="539">
        <f aca="true" t="shared" si="2" ref="R11:Y11">R12+R18+R22+R37</f>
        <v>630</v>
      </c>
      <c r="S11" s="332">
        <f t="shared" si="2"/>
        <v>684</v>
      </c>
      <c r="T11" s="332">
        <f t="shared" si="2"/>
        <v>594</v>
      </c>
      <c r="U11" s="332">
        <f t="shared" si="2"/>
        <v>612</v>
      </c>
      <c r="V11" s="332">
        <f t="shared" si="2"/>
        <v>450</v>
      </c>
      <c r="W11" s="332">
        <f t="shared" si="2"/>
        <v>612</v>
      </c>
      <c r="X11" s="332">
        <f t="shared" si="2"/>
        <v>450</v>
      </c>
      <c r="Y11" s="332">
        <f t="shared" si="2"/>
        <v>252</v>
      </c>
    </row>
    <row r="12" spans="1:101" s="23" customFormat="1" ht="21.75" thickBot="1">
      <c r="A12" s="174" t="s">
        <v>24</v>
      </c>
      <c r="B12" s="778" t="s">
        <v>32</v>
      </c>
      <c r="C12" s="486"/>
      <c r="D12" s="160"/>
      <c r="E12" s="160"/>
      <c r="F12" s="160"/>
      <c r="G12" s="160"/>
      <c r="H12" s="128"/>
      <c r="I12" s="160"/>
      <c r="J12" s="712"/>
      <c r="K12" s="186">
        <f aca="true" t="shared" si="3" ref="K12:R12">K13+K14+K15+K16+K17</f>
        <v>930</v>
      </c>
      <c r="L12" s="111">
        <f t="shared" si="3"/>
        <v>310</v>
      </c>
      <c r="M12" s="717">
        <f t="shared" si="3"/>
        <v>620</v>
      </c>
      <c r="N12" s="768">
        <f t="shared" si="3"/>
        <v>95</v>
      </c>
      <c r="O12" s="186">
        <f t="shared" si="3"/>
        <v>525</v>
      </c>
      <c r="P12" s="518">
        <f t="shared" si="3"/>
        <v>0</v>
      </c>
      <c r="Q12" s="553"/>
      <c r="R12" s="518">
        <f t="shared" si="3"/>
        <v>164</v>
      </c>
      <c r="S12" s="110">
        <v>112</v>
      </c>
      <c r="T12" s="110">
        <f aca="true" t="shared" si="4" ref="T12:Y12">T13+T14+T15+T16+T17</f>
        <v>58</v>
      </c>
      <c r="U12" s="110">
        <f t="shared" si="4"/>
        <v>88</v>
      </c>
      <c r="V12" s="110">
        <f t="shared" si="4"/>
        <v>48</v>
      </c>
      <c r="W12" s="110">
        <f t="shared" si="4"/>
        <v>54</v>
      </c>
      <c r="X12" s="110">
        <f t="shared" si="4"/>
        <v>96</v>
      </c>
      <c r="Y12" s="110">
        <f t="shared" si="4"/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</row>
    <row r="13" spans="1:101" s="24" customFormat="1" ht="15" customHeight="1">
      <c r="A13" s="232" t="s">
        <v>2</v>
      </c>
      <c r="B13" s="214" t="s">
        <v>52</v>
      </c>
      <c r="C13" s="134"/>
      <c r="D13" s="138" t="s">
        <v>80</v>
      </c>
      <c r="E13" s="67"/>
      <c r="F13" s="67"/>
      <c r="G13" s="138"/>
      <c r="H13" s="138"/>
      <c r="I13" s="66"/>
      <c r="J13" s="85"/>
      <c r="K13" s="68">
        <f aca="true" t="shared" si="5" ref="K13:K20">L13+M13</f>
        <v>56</v>
      </c>
      <c r="L13" s="69">
        <v>8</v>
      </c>
      <c r="M13" s="721">
        <v>48</v>
      </c>
      <c r="N13" s="178">
        <v>36</v>
      </c>
      <c r="O13" s="87">
        <v>12</v>
      </c>
      <c r="P13" s="719"/>
      <c r="Q13" s="720"/>
      <c r="R13" s="540"/>
      <c r="S13" s="147">
        <v>48</v>
      </c>
      <c r="T13" s="89"/>
      <c r="U13" s="89"/>
      <c r="V13" s="147"/>
      <c r="W13" s="147"/>
      <c r="X13" s="89"/>
      <c r="Y13" s="88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</row>
    <row r="14" spans="1:101" s="24" customFormat="1" ht="14.25" customHeight="1">
      <c r="A14" s="232" t="s">
        <v>4</v>
      </c>
      <c r="B14" s="215" t="s">
        <v>21</v>
      </c>
      <c r="C14" s="137" t="s">
        <v>80</v>
      </c>
      <c r="D14" s="136"/>
      <c r="E14" s="72"/>
      <c r="F14" s="72"/>
      <c r="G14" s="132"/>
      <c r="H14" s="132"/>
      <c r="I14" s="72"/>
      <c r="J14" s="82"/>
      <c r="K14" s="68">
        <f t="shared" si="5"/>
        <v>56</v>
      </c>
      <c r="L14" s="69">
        <v>8</v>
      </c>
      <c r="M14" s="721">
        <v>48</v>
      </c>
      <c r="N14" s="80">
        <v>36</v>
      </c>
      <c r="O14" s="81">
        <v>12</v>
      </c>
      <c r="P14" s="456"/>
      <c r="Q14" s="554"/>
      <c r="R14" s="137">
        <v>48</v>
      </c>
      <c r="S14" s="132"/>
      <c r="T14" s="75"/>
      <c r="U14" s="75"/>
      <c r="V14" s="132"/>
      <c r="W14" s="132"/>
      <c r="X14" s="75"/>
      <c r="Y14" s="8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</row>
    <row r="15" spans="1:101" s="24" customFormat="1" ht="14.25" customHeight="1">
      <c r="A15" s="232" t="s">
        <v>6</v>
      </c>
      <c r="B15" s="215" t="s">
        <v>8</v>
      </c>
      <c r="C15" s="135"/>
      <c r="D15" s="132" t="s">
        <v>80</v>
      </c>
      <c r="E15" s="127"/>
      <c r="F15" s="73" t="s">
        <v>80</v>
      </c>
      <c r="G15" s="132"/>
      <c r="H15" s="132" t="s">
        <v>80</v>
      </c>
      <c r="I15" s="73" t="s">
        <v>81</v>
      </c>
      <c r="J15" s="82"/>
      <c r="K15" s="68">
        <f t="shared" si="5"/>
        <v>286</v>
      </c>
      <c r="L15" s="69">
        <v>48</v>
      </c>
      <c r="M15" s="721">
        <v>238</v>
      </c>
      <c r="N15" s="80">
        <v>19</v>
      </c>
      <c r="O15" s="81">
        <v>219</v>
      </c>
      <c r="P15" s="456"/>
      <c r="Q15" s="554"/>
      <c r="R15" s="137">
        <v>34</v>
      </c>
      <c r="S15" s="132">
        <v>26</v>
      </c>
      <c r="T15" s="75">
        <v>24</v>
      </c>
      <c r="U15" s="75">
        <v>54</v>
      </c>
      <c r="V15" s="132">
        <v>22</v>
      </c>
      <c r="W15" s="132">
        <v>24</v>
      </c>
      <c r="X15" s="75">
        <v>54</v>
      </c>
      <c r="Y15" s="8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</row>
    <row r="16" spans="1:101" s="24" customFormat="1" ht="15" customHeight="1">
      <c r="A16" s="233" t="s">
        <v>7</v>
      </c>
      <c r="B16" s="215" t="s">
        <v>11</v>
      </c>
      <c r="C16" s="137" t="s">
        <v>79</v>
      </c>
      <c r="D16" s="132" t="s">
        <v>79</v>
      </c>
      <c r="E16" s="73" t="s">
        <v>79</v>
      </c>
      <c r="F16" s="122" t="s">
        <v>79</v>
      </c>
      <c r="G16" s="132" t="s">
        <v>79</v>
      </c>
      <c r="H16" s="132" t="s">
        <v>79</v>
      </c>
      <c r="I16" s="73" t="s">
        <v>80</v>
      </c>
      <c r="J16" s="82"/>
      <c r="K16" s="68">
        <f t="shared" si="5"/>
        <v>476</v>
      </c>
      <c r="L16" s="69">
        <v>238</v>
      </c>
      <c r="M16" s="721">
        <v>238</v>
      </c>
      <c r="N16" s="80">
        <v>2</v>
      </c>
      <c r="O16" s="81">
        <v>236</v>
      </c>
      <c r="P16" s="456"/>
      <c r="Q16" s="554"/>
      <c r="R16" s="137">
        <v>34</v>
      </c>
      <c r="S16" s="132">
        <v>38</v>
      </c>
      <c r="T16" s="75">
        <v>34</v>
      </c>
      <c r="U16" s="75">
        <v>34</v>
      </c>
      <c r="V16" s="132">
        <v>26</v>
      </c>
      <c r="W16" s="132">
        <v>30</v>
      </c>
      <c r="X16" s="75">
        <v>42</v>
      </c>
      <c r="Y16" s="81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</row>
    <row r="17" spans="1:101" s="24" customFormat="1" ht="14.25" customHeight="1" thickBot="1">
      <c r="A17" s="233" t="s">
        <v>10</v>
      </c>
      <c r="B17" s="215" t="s">
        <v>54</v>
      </c>
      <c r="C17" s="137" t="s">
        <v>80</v>
      </c>
      <c r="D17" s="132"/>
      <c r="E17" s="73"/>
      <c r="F17" s="73"/>
      <c r="G17" s="132"/>
      <c r="H17" s="132"/>
      <c r="I17" s="73"/>
      <c r="J17" s="82"/>
      <c r="K17" s="715">
        <f t="shared" si="5"/>
        <v>56</v>
      </c>
      <c r="L17" s="716">
        <v>8</v>
      </c>
      <c r="M17" s="721">
        <v>48</v>
      </c>
      <c r="N17" s="80">
        <v>2</v>
      </c>
      <c r="O17" s="81">
        <v>46</v>
      </c>
      <c r="P17" s="456"/>
      <c r="Q17" s="554"/>
      <c r="R17" s="137">
        <v>48</v>
      </c>
      <c r="S17" s="132" t="s">
        <v>125</v>
      </c>
      <c r="T17" s="75"/>
      <c r="U17" s="75"/>
      <c r="V17" s="132"/>
      <c r="W17" s="132"/>
      <c r="X17" s="75"/>
      <c r="Y17" s="8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</row>
    <row r="18" spans="1:101" s="45" customFormat="1" ht="21.75" thickBot="1">
      <c r="A18" s="175" t="s">
        <v>23</v>
      </c>
      <c r="B18" s="778" t="s">
        <v>42</v>
      </c>
      <c r="C18" s="486"/>
      <c r="D18" s="109"/>
      <c r="E18" s="109"/>
      <c r="F18" s="128"/>
      <c r="G18" s="128"/>
      <c r="H18" s="128"/>
      <c r="I18" s="128"/>
      <c r="J18" s="184"/>
      <c r="K18" s="108">
        <f t="shared" si="5"/>
        <v>288</v>
      </c>
      <c r="L18" s="177">
        <f>L19+L20</f>
        <v>96</v>
      </c>
      <c r="M18" s="185">
        <f>S18+R18+T18+U18+V18+W18+X18+Y18</f>
        <v>192</v>
      </c>
      <c r="N18" s="108">
        <f>N19+N20</f>
        <v>86</v>
      </c>
      <c r="O18" s="177">
        <f aca="true" t="shared" si="6" ref="O18:Y18">O19+O20</f>
        <v>106</v>
      </c>
      <c r="P18" s="108">
        <f t="shared" si="6"/>
        <v>0</v>
      </c>
      <c r="Q18" s="555"/>
      <c r="R18" s="519">
        <f t="shared" si="6"/>
        <v>72</v>
      </c>
      <c r="S18" s="109">
        <f t="shared" si="6"/>
        <v>0</v>
      </c>
      <c r="T18" s="109">
        <f t="shared" si="6"/>
        <v>0</v>
      </c>
      <c r="U18" s="109">
        <f t="shared" si="6"/>
        <v>120</v>
      </c>
      <c r="V18" s="109">
        <f t="shared" si="6"/>
        <v>0</v>
      </c>
      <c r="W18" s="109">
        <f t="shared" si="6"/>
        <v>0</v>
      </c>
      <c r="X18" s="109">
        <f t="shared" si="6"/>
        <v>0</v>
      </c>
      <c r="Y18" s="177">
        <f t="shared" si="6"/>
        <v>0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</row>
    <row r="19" spans="1:101" s="24" customFormat="1" ht="15" customHeight="1">
      <c r="A19" s="234" t="s">
        <v>14</v>
      </c>
      <c r="B19" s="216" t="s">
        <v>112</v>
      </c>
      <c r="C19" s="140"/>
      <c r="D19" s="138"/>
      <c r="E19" s="127"/>
      <c r="F19" s="127" t="s">
        <v>81</v>
      </c>
      <c r="G19" s="138"/>
      <c r="H19" s="138"/>
      <c r="I19" s="67"/>
      <c r="J19" s="69"/>
      <c r="K19" s="70">
        <f t="shared" si="5"/>
        <v>180</v>
      </c>
      <c r="L19" s="76">
        <f>M19/2</f>
        <v>60</v>
      </c>
      <c r="M19" s="722">
        <v>120</v>
      </c>
      <c r="N19" s="179">
        <v>50</v>
      </c>
      <c r="O19" s="180">
        <v>70</v>
      </c>
      <c r="P19" s="457"/>
      <c r="Q19" s="556"/>
      <c r="R19" s="140"/>
      <c r="S19" s="138"/>
      <c r="T19" s="71"/>
      <c r="U19" s="71">
        <v>120</v>
      </c>
      <c r="V19" s="138"/>
      <c r="W19" s="138"/>
      <c r="X19" s="71"/>
      <c r="Y19" s="87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</row>
    <row r="20" spans="1:101" s="24" customFormat="1" ht="14.25" customHeight="1" thickBot="1">
      <c r="A20" s="233" t="s">
        <v>16</v>
      </c>
      <c r="B20" s="217" t="s">
        <v>22</v>
      </c>
      <c r="C20" s="137" t="s">
        <v>80</v>
      </c>
      <c r="D20" s="132"/>
      <c r="E20" s="122"/>
      <c r="F20" s="122"/>
      <c r="G20" s="132"/>
      <c r="H20" s="132"/>
      <c r="I20" s="75"/>
      <c r="J20" s="77"/>
      <c r="K20" s="70">
        <f t="shared" si="5"/>
        <v>108</v>
      </c>
      <c r="L20" s="76">
        <f>M20/2</f>
        <v>36</v>
      </c>
      <c r="M20" s="722">
        <v>72</v>
      </c>
      <c r="N20" s="181">
        <v>36</v>
      </c>
      <c r="O20" s="142">
        <v>36</v>
      </c>
      <c r="P20" s="458"/>
      <c r="Q20" s="557"/>
      <c r="R20" s="541">
        <v>72</v>
      </c>
      <c r="S20" s="150"/>
      <c r="T20" s="90"/>
      <c r="U20" s="90"/>
      <c r="V20" s="150"/>
      <c r="W20" s="150"/>
      <c r="X20" s="90"/>
      <c r="Y20" s="9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</row>
    <row r="21" spans="1:101" s="45" customFormat="1" ht="20.25" customHeight="1" thickBot="1">
      <c r="A21" s="175" t="s">
        <v>43</v>
      </c>
      <c r="B21" s="125" t="s">
        <v>49</v>
      </c>
      <c r="C21" s="495"/>
      <c r="D21" s="128"/>
      <c r="E21" s="128"/>
      <c r="F21" s="128"/>
      <c r="G21" s="128"/>
      <c r="H21" s="128"/>
      <c r="I21" s="128"/>
      <c r="J21" s="496"/>
      <c r="K21" s="191">
        <f aca="true" t="shared" si="7" ref="K21:Y21">K22+K37</f>
        <v>6252</v>
      </c>
      <c r="L21" s="188">
        <f t="shared" si="7"/>
        <v>1736</v>
      </c>
      <c r="M21" s="112">
        <f t="shared" si="7"/>
        <v>4516</v>
      </c>
      <c r="N21" s="187">
        <f t="shared" si="7"/>
        <v>1752</v>
      </c>
      <c r="O21" s="188">
        <f t="shared" si="7"/>
        <v>1714</v>
      </c>
      <c r="P21" s="124">
        <f>P38+P45+P72+P85+P90+P94+P99</f>
        <v>6</v>
      </c>
      <c r="Q21" s="558">
        <f>Q38+Q45+Q72+Q85+Q90+Q94+Q99</f>
        <v>1044</v>
      </c>
      <c r="R21" s="518">
        <f t="shared" si="7"/>
        <v>394</v>
      </c>
      <c r="S21" s="110">
        <f t="shared" si="7"/>
        <v>572</v>
      </c>
      <c r="T21" s="110">
        <f t="shared" si="7"/>
        <v>536</v>
      </c>
      <c r="U21" s="110">
        <f t="shared" si="7"/>
        <v>404</v>
      </c>
      <c r="V21" s="110">
        <f t="shared" si="7"/>
        <v>402</v>
      </c>
      <c r="W21" s="110">
        <f t="shared" si="7"/>
        <v>558</v>
      </c>
      <c r="X21" s="110">
        <f t="shared" si="7"/>
        <v>354</v>
      </c>
      <c r="Y21" s="111">
        <f t="shared" si="7"/>
        <v>252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</row>
    <row r="22" spans="1:101" s="45" customFormat="1" ht="27" customHeight="1" thickBot="1">
      <c r="A22" s="443" t="s">
        <v>33</v>
      </c>
      <c r="B22" s="444" t="s">
        <v>44</v>
      </c>
      <c r="C22" s="487"/>
      <c r="D22" s="445"/>
      <c r="E22" s="439"/>
      <c r="F22" s="445"/>
      <c r="G22" s="445"/>
      <c r="H22" s="445"/>
      <c r="I22" s="445"/>
      <c r="J22" s="446"/>
      <c r="K22" s="447">
        <f>K23+K24+K25+K26+K27+K28+K29+K30+K31+K32+K33+K34+K35+K36</f>
        <v>1548</v>
      </c>
      <c r="L22" s="448">
        <f>L23+L24+L25+L26+L27+L28+L29+L30+L31+L32+L33+L34+L35+L36</f>
        <v>516</v>
      </c>
      <c r="M22" s="614">
        <f>M23+M24+M25+M26+M27+M28+M29+M30+M31+M32+M33+M34+M35+M36</f>
        <v>1032</v>
      </c>
      <c r="N22" s="447">
        <f>N23+N24+N25+N26+N27+N28+N29+N30+N31+N32+N33+N34+N35+N36</f>
        <v>508</v>
      </c>
      <c r="O22" s="448">
        <f>O23+O24+O25+O26+O27+O28+O29+O30+O31+O32+O33+O34+O35+O36</f>
        <v>524</v>
      </c>
      <c r="P22" s="447">
        <f>P23+P24+P25+P26+P27+P28+P29</f>
        <v>0</v>
      </c>
      <c r="Q22" s="622"/>
      <c r="R22" s="609">
        <f>R23+R24+R25+R26+R27+R28+R29+R30+R31+R32+R33+R34+R35+R36</f>
        <v>224</v>
      </c>
      <c r="S22" s="441">
        <f aca="true" t="shared" si="8" ref="S22:Y22">S23+S24+S25+S26+S27+S28+S29+S30+S31+S32+S33+S34+S35+S36</f>
        <v>454</v>
      </c>
      <c r="T22" s="441">
        <f t="shared" si="8"/>
        <v>286</v>
      </c>
      <c r="U22" s="441">
        <f t="shared" si="8"/>
        <v>0</v>
      </c>
      <c r="V22" s="441">
        <f t="shared" si="8"/>
        <v>0</v>
      </c>
      <c r="W22" s="441">
        <f t="shared" si="8"/>
        <v>0</v>
      </c>
      <c r="X22" s="441">
        <f t="shared" si="8"/>
        <v>68</v>
      </c>
      <c r="Y22" s="442">
        <f t="shared" si="8"/>
        <v>0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</row>
    <row r="23" spans="1:90" ht="15.75" customHeight="1">
      <c r="A23" s="235" t="s">
        <v>51</v>
      </c>
      <c r="B23" s="216" t="s">
        <v>113</v>
      </c>
      <c r="C23" s="503"/>
      <c r="D23" s="147" t="s">
        <v>81</v>
      </c>
      <c r="E23" s="89"/>
      <c r="F23" s="504"/>
      <c r="G23" s="505"/>
      <c r="H23" s="505"/>
      <c r="I23" s="168"/>
      <c r="J23" s="167"/>
      <c r="K23" s="300">
        <f aca="true" t="shared" si="9" ref="K23:K35">L23+M23</f>
        <v>225</v>
      </c>
      <c r="L23" s="167">
        <f aca="true" t="shared" si="10" ref="L23:L32">M23/2</f>
        <v>75</v>
      </c>
      <c r="M23" s="503">
        <f>N23+O23</f>
        <v>150</v>
      </c>
      <c r="N23" s="178">
        <v>50</v>
      </c>
      <c r="O23" s="612">
        <v>100</v>
      </c>
      <c r="P23" s="70"/>
      <c r="Q23" s="581"/>
      <c r="R23" s="540"/>
      <c r="S23" s="147">
        <v>150</v>
      </c>
      <c r="T23" s="89"/>
      <c r="U23" s="89"/>
      <c r="V23" s="147"/>
      <c r="W23" s="147"/>
      <c r="X23" s="89"/>
      <c r="Y23" s="88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</row>
    <row r="24" spans="1:90" ht="14.25" customHeight="1">
      <c r="A24" s="236" t="s">
        <v>34</v>
      </c>
      <c r="B24" s="217" t="s">
        <v>104</v>
      </c>
      <c r="C24" s="141"/>
      <c r="D24" s="132"/>
      <c r="E24" s="75" t="s">
        <v>81</v>
      </c>
      <c r="F24" s="75"/>
      <c r="G24" s="132"/>
      <c r="H24" s="132"/>
      <c r="I24" s="73"/>
      <c r="J24" s="77"/>
      <c r="K24" s="79">
        <f t="shared" si="9"/>
        <v>108</v>
      </c>
      <c r="L24" s="77">
        <f t="shared" si="10"/>
        <v>36</v>
      </c>
      <c r="M24" s="506">
        <f aca="true" t="shared" si="11" ref="M24:M35">N24+O24</f>
        <v>72</v>
      </c>
      <c r="N24" s="80">
        <v>36</v>
      </c>
      <c r="O24" s="566">
        <v>36</v>
      </c>
      <c r="P24" s="520"/>
      <c r="Q24" s="560"/>
      <c r="R24" s="137"/>
      <c r="S24" s="132"/>
      <c r="T24" s="75">
        <v>72</v>
      </c>
      <c r="U24" s="75"/>
      <c r="V24" s="132"/>
      <c r="W24" s="132"/>
      <c r="X24" s="75"/>
      <c r="Y24" s="81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</row>
    <row r="25" spans="1:25" ht="14.25" customHeight="1">
      <c r="A25" s="236" t="s">
        <v>35</v>
      </c>
      <c r="B25" s="217" t="s">
        <v>114</v>
      </c>
      <c r="C25" s="141"/>
      <c r="D25" s="132" t="s">
        <v>234</v>
      </c>
      <c r="E25" s="75"/>
      <c r="F25" s="75"/>
      <c r="G25" s="132"/>
      <c r="H25" s="132"/>
      <c r="I25" s="122"/>
      <c r="J25" s="142"/>
      <c r="K25" s="79">
        <f t="shared" si="9"/>
        <v>270</v>
      </c>
      <c r="L25" s="77">
        <f t="shared" si="10"/>
        <v>90</v>
      </c>
      <c r="M25" s="506">
        <f t="shared" si="11"/>
        <v>180</v>
      </c>
      <c r="N25" s="80">
        <v>80</v>
      </c>
      <c r="O25" s="566">
        <v>100</v>
      </c>
      <c r="P25" s="520"/>
      <c r="Q25" s="560"/>
      <c r="R25" s="137">
        <v>90</v>
      </c>
      <c r="S25" s="132">
        <v>90</v>
      </c>
      <c r="T25" s="75"/>
      <c r="U25" s="75"/>
      <c r="V25" s="132"/>
      <c r="W25" s="132"/>
      <c r="X25" s="75"/>
      <c r="Y25" s="81"/>
    </row>
    <row r="26" spans="1:25" ht="12.75" customHeight="1">
      <c r="A26" s="236" t="s">
        <v>36</v>
      </c>
      <c r="B26" s="218" t="s">
        <v>115</v>
      </c>
      <c r="C26" s="506"/>
      <c r="D26" s="132"/>
      <c r="E26" s="75" t="s">
        <v>81</v>
      </c>
      <c r="F26" s="82"/>
      <c r="G26" s="139"/>
      <c r="H26" s="494"/>
      <c r="I26" s="129"/>
      <c r="J26" s="142"/>
      <c r="K26" s="79">
        <f t="shared" si="9"/>
        <v>150</v>
      </c>
      <c r="L26" s="77">
        <f t="shared" si="10"/>
        <v>50</v>
      </c>
      <c r="M26" s="506">
        <f t="shared" si="11"/>
        <v>100</v>
      </c>
      <c r="N26" s="181">
        <v>50</v>
      </c>
      <c r="O26" s="585">
        <v>50</v>
      </c>
      <c r="P26" s="610"/>
      <c r="Q26" s="561"/>
      <c r="R26" s="137"/>
      <c r="S26" s="132">
        <v>58</v>
      </c>
      <c r="T26" s="75">
        <v>42</v>
      </c>
      <c r="U26" s="75"/>
      <c r="V26" s="132"/>
      <c r="W26" s="132"/>
      <c r="X26" s="75"/>
      <c r="Y26" s="81"/>
    </row>
    <row r="27" spans="1:25" ht="23.25" customHeight="1">
      <c r="A27" s="236" t="s">
        <v>37</v>
      </c>
      <c r="B27" s="217" t="s">
        <v>116</v>
      </c>
      <c r="C27" s="141" t="s">
        <v>80</v>
      </c>
      <c r="D27" s="132"/>
      <c r="E27" s="75"/>
      <c r="F27" s="82"/>
      <c r="G27" s="132"/>
      <c r="H27" s="132"/>
      <c r="I27" s="122"/>
      <c r="J27" s="142"/>
      <c r="K27" s="79">
        <f t="shared" si="9"/>
        <v>69</v>
      </c>
      <c r="L27" s="77">
        <f t="shared" si="10"/>
        <v>23</v>
      </c>
      <c r="M27" s="506">
        <f t="shared" si="11"/>
        <v>46</v>
      </c>
      <c r="N27" s="301">
        <v>28</v>
      </c>
      <c r="O27" s="560">
        <v>18</v>
      </c>
      <c r="P27" s="520"/>
      <c r="Q27" s="560"/>
      <c r="R27" s="137">
        <v>46</v>
      </c>
      <c r="S27" s="132"/>
      <c r="T27" s="75"/>
      <c r="U27" s="75"/>
      <c r="V27" s="132"/>
      <c r="W27" s="132"/>
      <c r="X27" s="75"/>
      <c r="Y27" s="81"/>
    </row>
    <row r="28" spans="1:25" ht="15" customHeight="1">
      <c r="A28" s="236" t="s">
        <v>38</v>
      </c>
      <c r="B28" s="217" t="s">
        <v>117</v>
      </c>
      <c r="C28" s="141"/>
      <c r="D28" s="132" t="s">
        <v>81</v>
      </c>
      <c r="E28" s="75"/>
      <c r="F28" s="75"/>
      <c r="G28" s="132"/>
      <c r="H28" s="132"/>
      <c r="I28" s="122"/>
      <c r="J28" s="142"/>
      <c r="K28" s="79">
        <f t="shared" si="9"/>
        <v>93</v>
      </c>
      <c r="L28" s="77">
        <f t="shared" si="10"/>
        <v>31</v>
      </c>
      <c r="M28" s="506">
        <f t="shared" si="11"/>
        <v>62</v>
      </c>
      <c r="N28" s="301">
        <v>42</v>
      </c>
      <c r="O28" s="560">
        <v>20</v>
      </c>
      <c r="P28" s="520"/>
      <c r="Q28" s="560"/>
      <c r="R28" s="137"/>
      <c r="S28" s="132">
        <v>62</v>
      </c>
      <c r="T28" s="75"/>
      <c r="U28" s="75"/>
      <c r="V28" s="132"/>
      <c r="W28" s="132"/>
      <c r="X28" s="75"/>
      <c r="Y28" s="81"/>
    </row>
    <row r="29" spans="1:25" ht="22.5" customHeight="1">
      <c r="A29" s="236" t="s">
        <v>47</v>
      </c>
      <c r="B29" s="217" t="s">
        <v>118</v>
      </c>
      <c r="C29" s="141" t="s">
        <v>80</v>
      </c>
      <c r="D29" s="132"/>
      <c r="E29" s="75"/>
      <c r="F29" s="75"/>
      <c r="G29" s="132"/>
      <c r="H29" s="132"/>
      <c r="I29" s="122"/>
      <c r="J29" s="142"/>
      <c r="K29" s="79">
        <f t="shared" si="9"/>
        <v>84</v>
      </c>
      <c r="L29" s="77">
        <f t="shared" si="10"/>
        <v>28</v>
      </c>
      <c r="M29" s="506">
        <f t="shared" si="11"/>
        <v>56</v>
      </c>
      <c r="N29" s="181">
        <v>34</v>
      </c>
      <c r="O29" s="585">
        <v>22</v>
      </c>
      <c r="P29" s="520"/>
      <c r="Q29" s="560"/>
      <c r="R29" s="137">
        <v>56</v>
      </c>
      <c r="S29" s="132"/>
      <c r="T29" s="75"/>
      <c r="U29" s="75"/>
      <c r="V29" s="132"/>
      <c r="W29" s="132"/>
      <c r="X29" s="75"/>
      <c r="Y29" s="81"/>
    </row>
    <row r="30" spans="1:25" ht="12.75" customHeight="1">
      <c r="A30" s="236" t="s">
        <v>48</v>
      </c>
      <c r="B30" s="217" t="s">
        <v>119</v>
      </c>
      <c r="C30" s="141"/>
      <c r="D30" s="132" t="s">
        <v>234</v>
      </c>
      <c r="E30" s="75"/>
      <c r="F30" s="75"/>
      <c r="G30" s="132"/>
      <c r="H30" s="132"/>
      <c r="I30" s="122"/>
      <c r="J30" s="142"/>
      <c r="K30" s="79">
        <f t="shared" si="9"/>
        <v>69</v>
      </c>
      <c r="L30" s="77">
        <f t="shared" si="10"/>
        <v>23</v>
      </c>
      <c r="M30" s="506">
        <f t="shared" si="11"/>
        <v>46</v>
      </c>
      <c r="N30" s="181">
        <v>28</v>
      </c>
      <c r="O30" s="585">
        <v>18</v>
      </c>
      <c r="P30" s="520"/>
      <c r="Q30" s="560"/>
      <c r="R30" s="137"/>
      <c r="S30" s="132">
        <v>46</v>
      </c>
      <c r="T30" s="75"/>
      <c r="U30" s="75"/>
      <c r="V30" s="132"/>
      <c r="W30" s="132"/>
      <c r="X30" s="75"/>
      <c r="Y30" s="81"/>
    </row>
    <row r="31" spans="1:25" ht="24.75" customHeight="1">
      <c r="A31" s="236" t="s">
        <v>120</v>
      </c>
      <c r="B31" s="217" t="s">
        <v>121</v>
      </c>
      <c r="C31" s="141"/>
      <c r="D31" s="132"/>
      <c r="E31" s="75" t="s">
        <v>81</v>
      </c>
      <c r="F31" s="75"/>
      <c r="G31" s="132"/>
      <c r="H31" s="132"/>
      <c r="I31" s="122"/>
      <c r="J31" s="142"/>
      <c r="K31" s="79">
        <f t="shared" si="9"/>
        <v>120</v>
      </c>
      <c r="L31" s="77">
        <f t="shared" si="10"/>
        <v>40</v>
      </c>
      <c r="M31" s="506">
        <f t="shared" si="11"/>
        <v>80</v>
      </c>
      <c r="N31" s="181">
        <v>56</v>
      </c>
      <c r="O31" s="585">
        <v>24</v>
      </c>
      <c r="P31" s="520"/>
      <c r="Q31" s="560"/>
      <c r="R31" s="137"/>
      <c r="S31" s="132"/>
      <c r="T31" s="75">
        <v>80</v>
      </c>
      <c r="U31" s="75"/>
      <c r="V31" s="132"/>
      <c r="W31" s="132"/>
      <c r="X31" s="75"/>
      <c r="Y31" s="81"/>
    </row>
    <row r="32" spans="1:25" ht="14.25" customHeight="1">
      <c r="A32" s="236" t="s">
        <v>122</v>
      </c>
      <c r="B32" s="217" t="s">
        <v>17</v>
      </c>
      <c r="C32" s="141"/>
      <c r="D32" s="132"/>
      <c r="E32" s="75"/>
      <c r="F32" s="75"/>
      <c r="G32" s="132"/>
      <c r="H32" s="132"/>
      <c r="I32" s="122" t="s">
        <v>81</v>
      </c>
      <c r="J32" s="142"/>
      <c r="K32" s="79">
        <f t="shared" si="9"/>
        <v>102</v>
      </c>
      <c r="L32" s="77">
        <f t="shared" si="10"/>
        <v>34</v>
      </c>
      <c r="M32" s="506">
        <f t="shared" si="11"/>
        <v>68</v>
      </c>
      <c r="N32" s="181">
        <v>20</v>
      </c>
      <c r="O32" s="585">
        <v>48</v>
      </c>
      <c r="P32" s="520"/>
      <c r="Q32" s="560"/>
      <c r="R32" s="137"/>
      <c r="S32" s="132"/>
      <c r="T32" s="75"/>
      <c r="U32" s="75"/>
      <c r="V32" s="132"/>
      <c r="W32" s="132"/>
      <c r="X32" s="75">
        <v>68</v>
      </c>
      <c r="Y32" s="81"/>
    </row>
    <row r="33" spans="1:25" ht="25.5" customHeight="1">
      <c r="A33" s="236" t="s">
        <v>126</v>
      </c>
      <c r="B33" s="219" t="s">
        <v>129</v>
      </c>
      <c r="C33" s="141"/>
      <c r="D33" s="132" t="s">
        <v>80</v>
      </c>
      <c r="E33" s="75"/>
      <c r="F33" s="75"/>
      <c r="G33" s="132"/>
      <c r="H33" s="132"/>
      <c r="I33" s="122"/>
      <c r="J33" s="142"/>
      <c r="K33" s="79">
        <f t="shared" si="9"/>
        <v>72</v>
      </c>
      <c r="L33" s="77">
        <v>24</v>
      </c>
      <c r="M33" s="506">
        <f t="shared" si="11"/>
        <v>48</v>
      </c>
      <c r="N33" s="181">
        <v>28</v>
      </c>
      <c r="O33" s="585">
        <v>20</v>
      </c>
      <c r="P33" s="520"/>
      <c r="Q33" s="560"/>
      <c r="R33" s="137"/>
      <c r="S33" s="132">
        <v>48</v>
      </c>
      <c r="T33" s="75"/>
      <c r="U33" s="75"/>
      <c r="V33" s="132"/>
      <c r="W33" s="132"/>
      <c r="X33" s="75"/>
      <c r="Y33" s="81"/>
    </row>
    <row r="34" spans="1:25" ht="16.5" customHeight="1">
      <c r="A34" s="236" t="s">
        <v>127</v>
      </c>
      <c r="B34" s="219" t="s">
        <v>130</v>
      </c>
      <c r="C34" s="141"/>
      <c r="D34" s="132"/>
      <c r="E34" s="75" t="s">
        <v>80</v>
      </c>
      <c r="F34" s="75"/>
      <c r="G34" s="132"/>
      <c r="H34" s="132"/>
      <c r="I34" s="122"/>
      <c r="J34" s="142"/>
      <c r="K34" s="79">
        <f t="shared" si="9"/>
        <v>54</v>
      </c>
      <c r="L34" s="77">
        <v>18</v>
      </c>
      <c r="M34" s="506">
        <f t="shared" si="11"/>
        <v>36</v>
      </c>
      <c r="N34" s="181">
        <v>18</v>
      </c>
      <c r="O34" s="585">
        <v>18</v>
      </c>
      <c r="P34" s="520"/>
      <c r="Q34" s="560"/>
      <c r="R34" s="137"/>
      <c r="S34" s="132"/>
      <c r="T34" s="75">
        <v>36</v>
      </c>
      <c r="U34" s="75"/>
      <c r="V34" s="132"/>
      <c r="W34" s="132"/>
      <c r="X34" s="75"/>
      <c r="Y34" s="81"/>
    </row>
    <row r="35" spans="1:90" ht="14.25" customHeight="1">
      <c r="A35" s="236" t="s">
        <v>128</v>
      </c>
      <c r="B35" s="219" t="s">
        <v>244</v>
      </c>
      <c r="C35" s="141" t="s">
        <v>80</v>
      </c>
      <c r="D35" s="132"/>
      <c r="E35" s="75"/>
      <c r="F35" s="75"/>
      <c r="G35" s="132"/>
      <c r="H35" s="132"/>
      <c r="I35" s="122"/>
      <c r="J35" s="142"/>
      <c r="K35" s="301">
        <f t="shared" si="9"/>
        <v>48</v>
      </c>
      <c r="L35" s="77">
        <v>16</v>
      </c>
      <c r="M35" s="506">
        <f t="shared" si="11"/>
        <v>32</v>
      </c>
      <c r="N35" s="181">
        <v>10</v>
      </c>
      <c r="O35" s="585">
        <v>22</v>
      </c>
      <c r="P35" s="520"/>
      <c r="Q35" s="560"/>
      <c r="R35" s="137">
        <v>32</v>
      </c>
      <c r="S35" s="132"/>
      <c r="T35" s="75"/>
      <c r="U35" s="75"/>
      <c r="V35" s="132"/>
      <c r="W35" s="132"/>
      <c r="X35" s="75"/>
      <c r="Y35" s="81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</row>
    <row r="36" spans="1:90" ht="14.25" customHeight="1" thickBot="1">
      <c r="A36" s="562" t="s">
        <v>246</v>
      </c>
      <c r="B36" s="777" t="s">
        <v>245</v>
      </c>
      <c r="C36" s="507"/>
      <c r="D36" s="150"/>
      <c r="E36" s="90" t="s">
        <v>80</v>
      </c>
      <c r="F36" s="90"/>
      <c r="G36" s="150"/>
      <c r="H36" s="150"/>
      <c r="I36" s="508"/>
      <c r="J36" s="509"/>
      <c r="K36" s="106">
        <f>L36+M36</f>
        <v>84</v>
      </c>
      <c r="L36" s="510">
        <f>M36/2</f>
        <v>28</v>
      </c>
      <c r="M36" s="723">
        <v>56</v>
      </c>
      <c r="N36" s="613">
        <v>28</v>
      </c>
      <c r="O36" s="608">
        <v>28</v>
      </c>
      <c r="P36" s="521"/>
      <c r="Q36" s="563"/>
      <c r="R36" s="541"/>
      <c r="S36" s="150"/>
      <c r="T36" s="511">
        <v>56</v>
      </c>
      <c r="U36" s="90"/>
      <c r="V36" s="150"/>
      <c r="W36" s="150"/>
      <c r="X36" s="90"/>
      <c r="Y36" s="91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</row>
    <row r="37" spans="1:90" s="199" customFormat="1" ht="21" customHeight="1" thickBot="1">
      <c r="A37" s="437" t="s">
        <v>53</v>
      </c>
      <c r="B37" s="779" t="s">
        <v>50</v>
      </c>
      <c r="C37" s="438"/>
      <c r="D37" s="493"/>
      <c r="E37" s="493"/>
      <c r="F37" s="493"/>
      <c r="G37" s="493"/>
      <c r="H37" s="493"/>
      <c r="I37" s="493"/>
      <c r="J37" s="493"/>
      <c r="K37" s="440">
        <f>K38+K45+K72+K85+K90+K94+K99</f>
        <v>4704</v>
      </c>
      <c r="L37" s="728">
        <f>L38+L45+L72+L85+L90+L94+L99</f>
        <v>1220</v>
      </c>
      <c r="M37" s="730">
        <f>M38+M45+M72+M85+M90+M94+M99</f>
        <v>3484</v>
      </c>
      <c r="N37" s="729">
        <f>N38+N45+N72+N85+N90+N94+N99</f>
        <v>1244</v>
      </c>
      <c r="O37" s="611">
        <f>O38+O45+O72+O85+O90+O94+O99</f>
        <v>1190</v>
      </c>
      <c r="P37" s="449"/>
      <c r="Q37" s="564"/>
      <c r="R37" s="542">
        <f aca="true" t="shared" si="12" ref="R37:Y37">R38+R45+R72+R85+R90+R94+R99</f>
        <v>170</v>
      </c>
      <c r="S37" s="441">
        <f t="shared" si="12"/>
        <v>118</v>
      </c>
      <c r="T37" s="441">
        <f t="shared" si="12"/>
        <v>250</v>
      </c>
      <c r="U37" s="441">
        <f t="shared" si="12"/>
        <v>404</v>
      </c>
      <c r="V37" s="441">
        <f t="shared" si="12"/>
        <v>402</v>
      </c>
      <c r="W37" s="441">
        <f t="shared" si="12"/>
        <v>558</v>
      </c>
      <c r="X37" s="441">
        <f t="shared" si="12"/>
        <v>286</v>
      </c>
      <c r="Y37" s="442">
        <f t="shared" si="12"/>
        <v>252</v>
      </c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</row>
    <row r="38" spans="1:90" s="44" customFormat="1" ht="21.75" customHeight="1" thickBot="1">
      <c r="A38" s="192" t="s">
        <v>39</v>
      </c>
      <c r="B38" s="193" t="s">
        <v>123</v>
      </c>
      <c r="C38" s="194"/>
      <c r="D38" s="195"/>
      <c r="E38" s="196"/>
      <c r="F38" s="196"/>
      <c r="G38" s="196"/>
      <c r="H38" s="196"/>
      <c r="I38" s="196"/>
      <c r="J38" s="197"/>
      <c r="K38" s="198">
        <f>K39+K40+K41+K42+K43</f>
        <v>912</v>
      </c>
      <c r="L38" s="298">
        <f aca="true" t="shared" si="13" ref="L38:T38">L39+L43</f>
        <v>256</v>
      </c>
      <c r="M38" s="731">
        <f>M39+M40+M41+M42+M43</f>
        <v>656</v>
      </c>
      <c r="N38" s="522">
        <f t="shared" si="13"/>
        <v>332</v>
      </c>
      <c r="O38" s="298">
        <f>O39+O40+O41+O42+O43</f>
        <v>180</v>
      </c>
      <c r="P38" s="724">
        <f>P39+P40+P41+P42+P43</f>
        <v>0</v>
      </c>
      <c r="Q38" s="119">
        <f>Q39+Q40+Q41+Q42+Q43</f>
        <v>144</v>
      </c>
      <c r="R38" s="522">
        <f t="shared" si="13"/>
        <v>0</v>
      </c>
      <c r="S38" s="198">
        <f t="shared" si="13"/>
        <v>0</v>
      </c>
      <c r="T38" s="198">
        <f t="shared" si="13"/>
        <v>180</v>
      </c>
      <c r="U38" s="198">
        <f>U39</f>
        <v>332</v>
      </c>
      <c r="V38" s="198">
        <f>V39+V43</f>
        <v>0</v>
      </c>
      <c r="W38" s="198">
        <f>W39+W43</f>
        <v>0</v>
      </c>
      <c r="X38" s="198">
        <f>X39+X43</f>
        <v>0</v>
      </c>
      <c r="Y38" s="303">
        <f>Y39+Y43</f>
        <v>0</v>
      </c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</row>
    <row r="39" spans="1:90" s="45" customFormat="1" ht="22.5" customHeight="1">
      <c r="A39" s="631" t="s">
        <v>105</v>
      </c>
      <c r="B39" s="342" t="s">
        <v>124</v>
      </c>
      <c r="C39" s="143"/>
      <c r="D39" s="138"/>
      <c r="E39" s="71" t="s">
        <v>80</v>
      </c>
      <c r="F39" s="71" t="s">
        <v>81</v>
      </c>
      <c r="G39" s="138"/>
      <c r="H39" s="138"/>
      <c r="I39" s="71"/>
      <c r="J39" s="85"/>
      <c r="K39" s="319">
        <f>L39+M39</f>
        <v>768</v>
      </c>
      <c r="L39" s="88">
        <f>M39/2</f>
        <v>256</v>
      </c>
      <c r="M39" s="725">
        <v>512</v>
      </c>
      <c r="N39" s="431">
        <v>332</v>
      </c>
      <c r="O39" s="238">
        <v>180</v>
      </c>
      <c r="P39" s="431"/>
      <c r="Q39" s="584"/>
      <c r="R39" s="663"/>
      <c r="S39" s="320"/>
      <c r="T39" s="89">
        <v>180</v>
      </c>
      <c r="U39" s="89">
        <v>332</v>
      </c>
      <c r="V39" s="147"/>
      <c r="W39" s="732"/>
      <c r="X39" s="89"/>
      <c r="Y39" s="8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</row>
    <row r="40" spans="1:90" s="45" customFormat="1" ht="25.5" customHeight="1">
      <c r="A40" s="200" t="s">
        <v>204</v>
      </c>
      <c r="B40" s="336" t="s">
        <v>206</v>
      </c>
      <c r="C40" s="141"/>
      <c r="D40" s="132"/>
      <c r="E40" s="75"/>
      <c r="F40" s="75" t="s">
        <v>80</v>
      </c>
      <c r="G40" s="132"/>
      <c r="H40" s="132"/>
      <c r="I40" s="122"/>
      <c r="J40" s="82"/>
      <c r="K40" s="178">
        <v>36</v>
      </c>
      <c r="L40" s="87"/>
      <c r="M40" s="726">
        <f>T40+U40+V40+W40+X40+Y40</f>
        <v>36</v>
      </c>
      <c r="N40" s="181"/>
      <c r="O40" s="142"/>
      <c r="P40" s="80"/>
      <c r="Q40" s="566">
        <v>36</v>
      </c>
      <c r="R40" s="733"/>
      <c r="S40" s="145"/>
      <c r="T40" s="75"/>
      <c r="U40" s="325">
        <v>36</v>
      </c>
      <c r="V40" s="132"/>
      <c r="W40" s="328"/>
      <c r="X40" s="71"/>
      <c r="Y40" s="87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</row>
    <row r="41" spans="1:90" s="45" customFormat="1" ht="28.5" customHeight="1">
      <c r="A41" s="200" t="s">
        <v>205</v>
      </c>
      <c r="B41" s="336" t="s">
        <v>207</v>
      </c>
      <c r="C41" s="141"/>
      <c r="D41" s="132"/>
      <c r="E41" s="75"/>
      <c r="F41" s="75" t="s">
        <v>80</v>
      </c>
      <c r="G41" s="132"/>
      <c r="H41" s="132"/>
      <c r="I41" s="122"/>
      <c r="J41" s="82"/>
      <c r="K41" s="178">
        <v>36</v>
      </c>
      <c r="L41" s="87"/>
      <c r="M41" s="726">
        <f>T41+U41+V41+W41+X41+Y41</f>
        <v>36</v>
      </c>
      <c r="N41" s="181"/>
      <c r="O41" s="142"/>
      <c r="P41" s="80"/>
      <c r="Q41" s="566">
        <v>36</v>
      </c>
      <c r="R41" s="733"/>
      <c r="S41" s="145"/>
      <c r="T41" s="75"/>
      <c r="U41" s="325">
        <v>36</v>
      </c>
      <c r="V41" s="132"/>
      <c r="W41" s="328"/>
      <c r="X41" s="71"/>
      <c r="Y41" s="87"/>
      <c r="Z41" s="158"/>
      <c r="AA41" s="158"/>
      <c r="AB41" s="158" t="s">
        <v>64</v>
      </c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</row>
    <row r="42" spans="1:90" s="45" customFormat="1" ht="22.5" customHeight="1">
      <c r="A42" s="200" t="s">
        <v>208</v>
      </c>
      <c r="B42" s="336" t="s">
        <v>210</v>
      </c>
      <c r="C42" s="141"/>
      <c r="D42" s="132"/>
      <c r="E42" s="75"/>
      <c r="F42" s="75" t="s">
        <v>80</v>
      </c>
      <c r="G42" s="132"/>
      <c r="H42" s="132"/>
      <c r="I42" s="122"/>
      <c r="J42" s="82"/>
      <c r="K42" s="178">
        <v>36</v>
      </c>
      <c r="L42" s="87"/>
      <c r="M42" s="726">
        <f>T42+U42+V42+W42+X42+Y42</f>
        <v>36</v>
      </c>
      <c r="N42" s="181"/>
      <c r="O42" s="142"/>
      <c r="P42" s="80"/>
      <c r="Q42" s="566">
        <v>36</v>
      </c>
      <c r="R42" s="733"/>
      <c r="S42" s="145"/>
      <c r="T42" s="75"/>
      <c r="U42" s="325">
        <v>36</v>
      </c>
      <c r="V42" s="132"/>
      <c r="W42" s="328"/>
      <c r="X42" s="71"/>
      <c r="Y42" s="87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</row>
    <row r="43" spans="1:90" s="44" customFormat="1" ht="21.75" customHeight="1">
      <c r="A43" s="200" t="s">
        <v>209</v>
      </c>
      <c r="B43" s="336" t="s">
        <v>211</v>
      </c>
      <c r="C43" s="132"/>
      <c r="D43" s="132"/>
      <c r="E43" s="75"/>
      <c r="F43" s="75" t="s">
        <v>80</v>
      </c>
      <c r="G43" s="132"/>
      <c r="H43" s="132"/>
      <c r="I43" s="122"/>
      <c r="J43" s="82"/>
      <c r="K43" s="80">
        <v>36</v>
      </c>
      <c r="L43" s="81"/>
      <c r="M43" s="726">
        <f>T43+U43+V43+W43+X43+Y43</f>
        <v>36</v>
      </c>
      <c r="N43" s="181"/>
      <c r="O43" s="142"/>
      <c r="P43" s="80"/>
      <c r="Q43" s="81">
        <v>36</v>
      </c>
      <c r="R43" s="733"/>
      <c r="S43" s="145"/>
      <c r="T43" s="75"/>
      <c r="U43" s="325">
        <v>36</v>
      </c>
      <c r="V43" s="132"/>
      <c r="W43" s="132"/>
      <c r="X43" s="75"/>
      <c r="Y43" s="81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</row>
    <row r="44" spans="1:90" s="44" customFormat="1" ht="19.5" customHeight="1" thickBot="1">
      <c r="A44" s="632"/>
      <c r="B44" s="633" t="s">
        <v>247</v>
      </c>
      <c r="C44" s="623"/>
      <c r="D44" s="223"/>
      <c r="E44" s="624"/>
      <c r="F44" s="624" t="s">
        <v>81</v>
      </c>
      <c r="G44" s="223"/>
      <c r="H44" s="223"/>
      <c r="I44" s="625"/>
      <c r="J44" s="451"/>
      <c r="K44" s="634"/>
      <c r="L44" s="630"/>
      <c r="M44" s="727"/>
      <c r="N44" s="635"/>
      <c r="O44" s="636"/>
      <c r="P44" s="634"/>
      <c r="Q44" s="626"/>
      <c r="R44" s="734"/>
      <c r="S44" s="627"/>
      <c r="T44" s="628"/>
      <c r="U44" s="629"/>
      <c r="V44" s="393"/>
      <c r="W44" s="393"/>
      <c r="X44" s="628"/>
      <c r="Y44" s="630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</row>
    <row r="45" spans="1:90" s="45" customFormat="1" ht="20.25" customHeight="1" thickBot="1">
      <c r="A45" s="228" t="s">
        <v>40</v>
      </c>
      <c r="B45" s="781" t="s">
        <v>133</v>
      </c>
      <c r="C45" s="117"/>
      <c r="D45" s="115"/>
      <c r="E45" s="229"/>
      <c r="F45" s="130"/>
      <c r="G45" s="130"/>
      <c r="H45" s="130"/>
      <c r="I45" s="229"/>
      <c r="J45" s="230"/>
      <c r="K45" s="120">
        <f aca="true" t="shared" si="14" ref="K45:Q45">K46+K55+K64+K67</f>
        <v>2085</v>
      </c>
      <c r="L45" s="131">
        <f t="shared" si="14"/>
        <v>551</v>
      </c>
      <c r="M45" s="450">
        <f>N45+O45+P45+Q45</f>
        <v>1534</v>
      </c>
      <c r="N45" s="120">
        <f t="shared" si="14"/>
        <v>622</v>
      </c>
      <c r="O45" s="131">
        <f t="shared" si="14"/>
        <v>474</v>
      </c>
      <c r="P45" s="120">
        <f t="shared" si="14"/>
        <v>6</v>
      </c>
      <c r="Q45" s="241">
        <f t="shared" si="14"/>
        <v>432</v>
      </c>
      <c r="R45" s="524"/>
      <c r="S45" s="118"/>
      <c r="T45" s="118">
        <f aca="true" t="shared" si="15" ref="T45:Y45">T46+T55+T64+T67</f>
        <v>70</v>
      </c>
      <c r="U45" s="118">
        <f t="shared" si="15"/>
        <v>72</v>
      </c>
      <c r="V45" s="118">
        <f t="shared" si="15"/>
        <v>402</v>
      </c>
      <c r="W45" s="118">
        <f t="shared" si="15"/>
        <v>558</v>
      </c>
      <c r="X45" s="118">
        <f t="shared" si="15"/>
        <v>0</v>
      </c>
      <c r="Y45" s="119">
        <f t="shared" si="15"/>
        <v>0</v>
      </c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</row>
    <row r="46" spans="1:90" s="44" customFormat="1" ht="24.75" customHeight="1" thickBot="1">
      <c r="A46" s="359" t="s">
        <v>45</v>
      </c>
      <c r="B46" s="346" t="s">
        <v>134</v>
      </c>
      <c r="C46" s="113"/>
      <c r="D46" s="114"/>
      <c r="E46" s="114"/>
      <c r="F46" s="114"/>
      <c r="G46" s="488"/>
      <c r="H46" s="489"/>
      <c r="I46" s="114"/>
      <c r="J46" s="379"/>
      <c r="K46" s="434">
        <f>K47+K48+K49+K50+K51+K52+K53+K54</f>
        <v>1035</v>
      </c>
      <c r="L46" s="452">
        <f>L47+L48+L49+L50+L51+L52+L53+L54</f>
        <v>297</v>
      </c>
      <c r="M46" s="349">
        <f>N46+O46+P46+Q46</f>
        <v>738</v>
      </c>
      <c r="N46" s="434">
        <f>N47+N49+N50+N51+N52+N53+N54</f>
        <v>414</v>
      </c>
      <c r="O46" s="435">
        <f>O47+O48+O49+O50+O51+O52+O53+O54</f>
        <v>180</v>
      </c>
      <c r="P46" s="189"/>
      <c r="Q46" s="567">
        <v>144</v>
      </c>
      <c r="R46" s="523"/>
      <c r="S46" s="351"/>
      <c r="T46" s="351"/>
      <c r="U46" s="351"/>
      <c r="V46" s="351">
        <f>V47+V49+V50+V51+V52+V53+V54</f>
        <v>108</v>
      </c>
      <c r="W46" s="351">
        <f>W47+W49+W50+W51+W52+W53+W54</f>
        <v>486</v>
      </c>
      <c r="X46" s="351"/>
      <c r="Y46" s="190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</row>
    <row r="47" spans="1:90" s="44" customFormat="1" ht="22.5">
      <c r="A47" s="373" t="s">
        <v>135</v>
      </c>
      <c r="B47" s="337" t="s">
        <v>134</v>
      </c>
      <c r="C47" s="140"/>
      <c r="D47" s="138"/>
      <c r="E47" s="71"/>
      <c r="F47" s="71"/>
      <c r="G47" s="138" t="s">
        <v>80</v>
      </c>
      <c r="H47" s="138" t="s">
        <v>81</v>
      </c>
      <c r="I47" s="71"/>
      <c r="J47" s="85"/>
      <c r="K47" s="374">
        <f aca="true" t="shared" si="16" ref="K47:K54">L47+M47</f>
        <v>354</v>
      </c>
      <c r="L47" s="202">
        <f>M47/2</f>
        <v>118</v>
      </c>
      <c r="M47" s="203">
        <f aca="true" t="shared" si="17" ref="M47:M54">N47+O47</f>
        <v>236</v>
      </c>
      <c r="N47" s="374">
        <v>116</v>
      </c>
      <c r="O47" s="375">
        <v>120</v>
      </c>
      <c r="P47" s="374"/>
      <c r="Q47" s="568"/>
      <c r="R47" s="544"/>
      <c r="S47" s="376"/>
      <c r="T47" s="377"/>
      <c r="U47" s="377"/>
      <c r="V47" s="378">
        <v>108</v>
      </c>
      <c r="W47" s="378">
        <v>128</v>
      </c>
      <c r="X47" s="71"/>
      <c r="Y47" s="87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</row>
    <row r="48" spans="1:90" s="44" customFormat="1" ht="27.75" customHeight="1">
      <c r="A48" s="358" t="s">
        <v>237</v>
      </c>
      <c r="B48" s="336" t="s">
        <v>212</v>
      </c>
      <c r="C48" s="137"/>
      <c r="D48" s="132"/>
      <c r="E48" s="242"/>
      <c r="F48" s="242"/>
      <c r="G48" s="132"/>
      <c r="H48" s="132" t="s">
        <v>80</v>
      </c>
      <c r="I48" s="242"/>
      <c r="J48" s="244"/>
      <c r="K48" s="245">
        <v>144</v>
      </c>
      <c r="L48" s="246"/>
      <c r="M48" s="247">
        <v>144</v>
      </c>
      <c r="N48" s="245"/>
      <c r="O48" s="307"/>
      <c r="P48" s="245"/>
      <c r="Q48" s="569">
        <v>144</v>
      </c>
      <c r="R48" s="545"/>
      <c r="S48" s="205"/>
      <c r="T48" s="248"/>
      <c r="U48" s="248"/>
      <c r="V48" s="207"/>
      <c r="W48" s="386">
        <v>144</v>
      </c>
      <c r="X48" s="325"/>
      <c r="Y48" s="260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</row>
    <row r="49" spans="1:90" s="44" customFormat="1" ht="24.75" customHeight="1">
      <c r="A49" s="357" t="s">
        <v>136</v>
      </c>
      <c r="B49" s="338" t="s">
        <v>139</v>
      </c>
      <c r="C49" s="137"/>
      <c r="D49" s="132"/>
      <c r="E49" s="75"/>
      <c r="F49" s="75"/>
      <c r="G49" s="132"/>
      <c r="H49" s="132" t="s">
        <v>80</v>
      </c>
      <c r="I49" s="75"/>
      <c r="J49" s="82"/>
      <c r="K49" s="201">
        <f t="shared" si="16"/>
        <v>165</v>
      </c>
      <c r="L49" s="202">
        <f>M49/2</f>
        <v>55</v>
      </c>
      <c r="M49" s="203">
        <f t="shared" si="17"/>
        <v>110</v>
      </c>
      <c r="N49" s="201">
        <v>100</v>
      </c>
      <c r="O49" s="306">
        <v>10</v>
      </c>
      <c r="P49" s="201"/>
      <c r="Q49" s="570"/>
      <c r="R49" s="545"/>
      <c r="S49" s="205"/>
      <c r="T49" s="206"/>
      <c r="U49" s="206"/>
      <c r="V49" s="207"/>
      <c r="W49" s="207">
        <v>110</v>
      </c>
      <c r="X49" s="75"/>
      <c r="Y49" s="81"/>
      <c r="Z49" s="158"/>
      <c r="AA49" s="158"/>
      <c r="AB49" s="329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</row>
    <row r="50" spans="1:90" s="44" customFormat="1" ht="24.75" customHeight="1">
      <c r="A50" s="357" t="s">
        <v>137</v>
      </c>
      <c r="B50" s="338" t="s">
        <v>140</v>
      </c>
      <c r="C50" s="137"/>
      <c r="D50" s="132"/>
      <c r="E50" s="75"/>
      <c r="F50" s="75"/>
      <c r="G50" s="132"/>
      <c r="H50" s="132"/>
      <c r="I50" s="75"/>
      <c r="J50" s="82"/>
      <c r="K50" s="201">
        <f t="shared" si="16"/>
        <v>90</v>
      </c>
      <c r="L50" s="202">
        <f>M50/2</f>
        <v>30</v>
      </c>
      <c r="M50" s="203">
        <f t="shared" si="17"/>
        <v>60</v>
      </c>
      <c r="N50" s="201">
        <v>50</v>
      </c>
      <c r="O50" s="306">
        <v>10</v>
      </c>
      <c r="P50" s="201"/>
      <c r="Q50" s="570"/>
      <c r="R50" s="545"/>
      <c r="S50" s="205"/>
      <c r="T50" s="206"/>
      <c r="U50" s="206"/>
      <c r="V50" s="207"/>
      <c r="W50" s="207">
        <v>60</v>
      </c>
      <c r="X50" s="75"/>
      <c r="Y50" s="81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</row>
    <row r="51" spans="1:90" s="44" customFormat="1" ht="28.5" customHeight="1">
      <c r="A51" s="357" t="s">
        <v>138</v>
      </c>
      <c r="B51" s="338" t="s">
        <v>141</v>
      </c>
      <c r="C51" s="151"/>
      <c r="D51" s="148"/>
      <c r="E51" s="83"/>
      <c r="F51" s="83"/>
      <c r="G51" s="148"/>
      <c r="H51" s="132" t="s">
        <v>243</v>
      </c>
      <c r="I51" s="83" t="s">
        <v>64</v>
      </c>
      <c r="J51" s="86"/>
      <c r="K51" s="201">
        <f t="shared" si="16"/>
        <v>99</v>
      </c>
      <c r="L51" s="202">
        <f>M51/2</f>
        <v>33</v>
      </c>
      <c r="M51" s="203">
        <f t="shared" si="17"/>
        <v>66</v>
      </c>
      <c r="N51" s="201">
        <v>56</v>
      </c>
      <c r="O51" s="306">
        <v>10</v>
      </c>
      <c r="P51" s="308"/>
      <c r="Q51" s="571"/>
      <c r="R51" s="545"/>
      <c r="S51" s="205"/>
      <c r="T51" s="208"/>
      <c r="U51" s="208"/>
      <c r="V51" s="209"/>
      <c r="W51" s="207">
        <v>66</v>
      </c>
      <c r="X51" s="78"/>
      <c r="Y51" s="309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</row>
    <row r="52" spans="1:25" s="44" customFormat="1" ht="28.5" customHeight="1">
      <c r="A52" s="357" t="s">
        <v>142</v>
      </c>
      <c r="B52" s="338" t="s">
        <v>145</v>
      </c>
      <c r="C52" s="152"/>
      <c r="D52" s="149"/>
      <c r="E52" s="104"/>
      <c r="F52" s="104"/>
      <c r="G52" s="149"/>
      <c r="H52" s="132" t="s">
        <v>243</v>
      </c>
      <c r="I52" s="104"/>
      <c r="J52" s="105"/>
      <c r="K52" s="201">
        <f t="shared" si="16"/>
        <v>69</v>
      </c>
      <c r="L52" s="202">
        <f aca="true" t="shared" si="18" ref="L52:L65">M52/2</f>
        <v>23</v>
      </c>
      <c r="M52" s="203">
        <f t="shared" si="17"/>
        <v>46</v>
      </c>
      <c r="N52" s="201">
        <v>36</v>
      </c>
      <c r="O52" s="306">
        <v>10</v>
      </c>
      <c r="P52" s="310"/>
      <c r="Q52" s="572"/>
      <c r="R52" s="546"/>
      <c r="S52" s="210"/>
      <c r="T52" s="211"/>
      <c r="U52" s="211"/>
      <c r="V52" s="212"/>
      <c r="W52" s="213">
        <v>46</v>
      </c>
      <c r="X52" s="84"/>
      <c r="Y52" s="311"/>
    </row>
    <row r="53" spans="1:25" s="44" customFormat="1" ht="28.5" customHeight="1">
      <c r="A53" s="357" t="s">
        <v>143</v>
      </c>
      <c r="B53" s="338" t="s">
        <v>146</v>
      </c>
      <c r="C53" s="152"/>
      <c r="D53" s="149"/>
      <c r="E53" s="104"/>
      <c r="F53" s="104"/>
      <c r="G53" s="149"/>
      <c r="H53" s="133"/>
      <c r="I53" s="104"/>
      <c r="J53" s="105"/>
      <c r="K53" s="201">
        <f t="shared" si="16"/>
        <v>69</v>
      </c>
      <c r="L53" s="202">
        <f t="shared" si="18"/>
        <v>23</v>
      </c>
      <c r="M53" s="203">
        <f t="shared" si="17"/>
        <v>46</v>
      </c>
      <c r="N53" s="201">
        <v>36</v>
      </c>
      <c r="O53" s="306">
        <v>10</v>
      </c>
      <c r="P53" s="310"/>
      <c r="Q53" s="572"/>
      <c r="R53" s="546"/>
      <c r="S53" s="210"/>
      <c r="T53" s="211"/>
      <c r="U53" s="211"/>
      <c r="V53" s="212"/>
      <c r="W53" s="213">
        <v>46</v>
      </c>
      <c r="X53" s="84"/>
      <c r="Y53" s="311"/>
    </row>
    <row r="54" spans="1:25" s="44" customFormat="1" ht="28.5" customHeight="1" thickBot="1">
      <c r="A54" s="380" t="s">
        <v>144</v>
      </c>
      <c r="B54" s="343" t="s">
        <v>147</v>
      </c>
      <c r="C54" s="152"/>
      <c r="D54" s="149"/>
      <c r="E54" s="104"/>
      <c r="F54" s="104"/>
      <c r="G54" s="149"/>
      <c r="H54" s="133"/>
      <c r="I54" s="104"/>
      <c r="J54" s="105"/>
      <c r="K54" s="344">
        <f t="shared" si="16"/>
        <v>45</v>
      </c>
      <c r="L54" s="249">
        <f t="shared" si="18"/>
        <v>15</v>
      </c>
      <c r="M54" s="250">
        <f t="shared" si="17"/>
        <v>30</v>
      </c>
      <c r="N54" s="344">
        <v>20</v>
      </c>
      <c r="O54" s="345">
        <v>10</v>
      </c>
      <c r="P54" s="310"/>
      <c r="Q54" s="572"/>
      <c r="R54" s="546"/>
      <c r="S54" s="210"/>
      <c r="T54" s="211"/>
      <c r="U54" s="211"/>
      <c r="V54" s="212"/>
      <c r="W54" s="213">
        <v>30</v>
      </c>
      <c r="X54" s="84"/>
      <c r="Y54" s="311"/>
    </row>
    <row r="55" spans="1:25" s="44" customFormat="1" ht="28.5" customHeight="1" thickBot="1">
      <c r="A55" s="359" t="s">
        <v>55</v>
      </c>
      <c r="B55" s="346" t="s">
        <v>148</v>
      </c>
      <c r="C55" s="354"/>
      <c r="D55" s="347"/>
      <c r="E55" s="347"/>
      <c r="F55" s="347"/>
      <c r="G55" s="489"/>
      <c r="H55" s="114"/>
      <c r="I55" s="347"/>
      <c r="J55" s="348"/>
      <c r="K55" s="189">
        <f>K56+K57+K58+K59+K60+K61+K62+K63</f>
        <v>378</v>
      </c>
      <c r="L55" s="190">
        <f>L56+L59+L60+L61+L62+L63</f>
        <v>90</v>
      </c>
      <c r="M55" s="349">
        <f>M56+M57+M58+M59+M60+M61+M62+M63</f>
        <v>288</v>
      </c>
      <c r="N55" s="189">
        <f>N56+N59+N60+N61+N62+N63</f>
        <v>60</v>
      </c>
      <c r="O55" s="350">
        <f>O56+O57+O58+O59+O60+O61+O62+O63</f>
        <v>120</v>
      </c>
      <c r="P55" s="189"/>
      <c r="Q55" s="567">
        <f>Q57+Q58</f>
        <v>108</v>
      </c>
      <c r="R55" s="523"/>
      <c r="S55" s="351"/>
      <c r="T55" s="351"/>
      <c r="U55" s="351"/>
      <c r="V55" s="351">
        <f>V56+V59+V60+V61+V62+V63</f>
        <v>180</v>
      </c>
      <c r="W55" s="114"/>
      <c r="X55" s="352"/>
      <c r="Y55" s="353"/>
    </row>
    <row r="56" spans="1:25" s="44" customFormat="1" ht="28.5" customHeight="1">
      <c r="A56" s="573" t="s">
        <v>149</v>
      </c>
      <c r="B56" s="340" t="s">
        <v>148</v>
      </c>
      <c r="C56" s="220"/>
      <c r="D56" s="221"/>
      <c r="E56" s="222"/>
      <c r="F56" s="222"/>
      <c r="G56" s="223" t="s">
        <v>81</v>
      </c>
      <c r="H56" s="223"/>
      <c r="I56" s="222"/>
      <c r="J56" s="224"/>
      <c r="K56" s="361">
        <f aca="true" t="shared" si="19" ref="K56:K70">L56+M56</f>
        <v>117</v>
      </c>
      <c r="L56" s="362">
        <f t="shared" si="18"/>
        <v>39</v>
      </c>
      <c r="M56" s="366">
        <f aca="true" t="shared" si="20" ref="M56:M65">N56+O56</f>
        <v>78</v>
      </c>
      <c r="N56" s="361">
        <v>20</v>
      </c>
      <c r="O56" s="362">
        <v>58</v>
      </c>
      <c r="P56" s="312"/>
      <c r="Q56" s="574"/>
      <c r="R56" s="547"/>
      <c r="S56" s="225"/>
      <c r="T56" s="226"/>
      <c r="U56" s="226"/>
      <c r="V56" s="223">
        <v>78</v>
      </c>
      <c r="W56" s="223"/>
      <c r="X56" s="226"/>
      <c r="Y56" s="313"/>
    </row>
    <row r="57" spans="1:25" s="44" customFormat="1" ht="19.5" customHeight="1">
      <c r="A57" s="575" t="s">
        <v>238</v>
      </c>
      <c r="B57" s="341" t="s">
        <v>213</v>
      </c>
      <c r="C57" s="151"/>
      <c r="D57" s="148"/>
      <c r="E57" s="251"/>
      <c r="F57" s="251"/>
      <c r="G57" s="132" t="s">
        <v>80</v>
      </c>
      <c r="H57" s="132"/>
      <c r="I57" s="251"/>
      <c r="J57" s="360"/>
      <c r="K57" s="245">
        <v>36</v>
      </c>
      <c r="L57" s="363"/>
      <c r="M57" s="367">
        <v>36</v>
      </c>
      <c r="N57" s="245"/>
      <c r="O57" s="363"/>
      <c r="P57" s="314"/>
      <c r="Q57" s="569">
        <v>36</v>
      </c>
      <c r="R57" s="543"/>
      <c r="S57" s="145"/>
      <c r="T57" s="252"/>
      <c r="U57" s="252"/>
      <c r="V57" s="386">
        <v>36</v>
      </c>
      <c r="W57" s="132"/>
      <c r="X57" s="252"/>
      <c r="Y57" s="315"/>
    </row>
    <row r="58" spans="1:25" s="44" customFormat="1" ht="23.25" customHeight="1">
      <c r="A58" s="575" t="s">
        <v>239</v>
      </c>
      <c r="B58" s="336" t="s">
        <v>214</v>
      </c>
      <c r="C58" s="220"/>
      <c r="D58" s="221"/>
      <c r="E58" s="253"/>
      <c r="F58" s="253"/>
      <c r="G58" s="223" t="s">
        <v>80</v>
      </c>
      <c r="H58" s="223"/>
      <c r="I58" s="253"/>
      <c r="J58" s="255"/>
      <c r="K58" s="256">
        <v>72</v>
      </c>
      <c r="L58" s="246"/>
      <c r="M58" s="368">
        <v>72</v>
      </c>
      <c r="N58" s="256"/>
      <c r="O58" s="246"/>
      <c r="P58" s="316"/>
      <c r="Q58" s="615">
        <v>72</v>
      </c>
      <c r="R58" s="547"/>
      <c r="S58" s="225"/>
      <c r="T58" s="257"/>
      <c r="U58" s="257"/>
      <c r="V58" s="384">
        <v>72</v>
      </c>
      <c r="W58" s="223"/>
      <c r="X58" s="257"/>
      <c r="Y58" s="317"/>
    </row>
    <row r="59" spans="1:25" s="44" customFormat="1" ht="23.25" customHeight="1">
      <c r="A59" s="339" t="s">
        <v>150</v>
      </c>
      <c r="B59" s="338" t="s">
        <v>153</v>
      </c>
      <c r="C59" s="152"/>
      <c r="D59" s="149"/>
      <c r="E59" s="104"/>
      <c r="F59" s="104"/>
      <c r="G59" s="149"/>
      <c r="H59" s="133"/>
      <c r="I59" s="104"/>
      <c r="J59" s="105"/>
      <c r="K59" s="201">
        <f t="shared" si="19"/>
        <v>27</v>
      </c>
      <c r="L59" s="202">
        <f t="shared" si="18"/>
        <v>9</v>
      </c>
      <c r="M59" s="369">
        <f t="shared" si="20"/>
        <v>18</v>
      </c>
      <c r="N59" s="80">
        <v>8</v>
      </c>
      <c r="O59" s="81">
        <v>10</v>
      </c>
      <c r="P59" s="182"/>
      <c r="Q59" s="576"/>
      <c r="R59" s="548"/>
      <c r="S59" s="146"/>
      <c r="T59" s="84"/>
      <c r="U59" s="84"/>
      <c r="V59" s="133">
        <v>18</v>
      </c>
      <c r="W59" s="133"/>
      <c r="X59" s="84"/>
      <c r="Y59" s="311"/>
    </row>
    <row r="60" spans="1:25" s="44" customFormat="1" ht="28.5" customHeight="1">
      <c r="A60" s="339" t="s">
        <v>151</v>
      </c>
      <c r="B60" s="338" t="s">
        <v>154</v>
      </c>
      <c r="C60" s="152"/>
      <c r="D60" s="149"/>
      <c r="E60" s="104"/>
      <c r="F60" s="104"/>
      <c r="G60" s="149"/>
      <c r="H60" s="133"/>
      <c r="I60" s="104"/>
      <c r="J60" s="105"/>
      <c r="K60" s="201">
        <f t="shared" si="19"/>
        <v>36</v>
      </c>
      <c r="L60" s="202">
        <f t="shared" si="18"/>
        <v>12</v>
      </c>
      <c r="M60" s="369">
        <f t="shared" si="20"/>
        <v>24</v>
      </c>
      <c r="N60" s="80">
        <v>8</v>
      </c>
      <c r="O60" s="81">
        <v>16</v>
      </c>
      <c r="P60" s="182"/>
      <c r="Q60" s="576"/>
      <c r="R60" s="548"/>
      <c r="S60" s="146"/>
      <c r="T60" s="84"/>
      <c r="U60" s="84"/>
      <c r="V60" s="133">
        <v>24</v>
      </c>
      <c r="W60" s="133"/>
      <c r="X60" s="84"/>
      <c r="Y60" s="311"/>
    </row>
    <row r="61" spans="1:25" s="44" customFormat="1" ht="24" customHeight="1">
      <c r="A61" s="339" t="s">
        <v>152</v>
      </c>
      <c r="B61" s="338" t="s">
        <v>155</v>
      </c>
      <c r="C61" s="152"/>
      <c r="D61" s="149"/>
      <c r="E61" s="104"/>
      <c r="F61" s="104"/>
      <c r="G61" s="149"/>
      <c r="H61" s="133"/>
      <c r="I61" s="104"/>
      <c r="J61" s="105"/>
      <c r="K61" s="201">
        <f t="shared" si="19"/>
        <v>30</v>
      </c>
      <c r="L61" s="202">
        <f t="shared" si="18"/>
        <v>10</v>
      </c>
      <c r="M61" s="369">
        <f t="shared" si="20"/>
        <v>20</v>
      </c>
      <c r="N61" s="80">
        <v>8</v>
      </c>
      <c r="O61" s="81">
        <v>12</v>
      </c>
      <c r="P61" s="182"/>
      <c r="Q61" s="576"/>
      <c r="R61" s="548"/>
      <c r="S61" s="146"/>
      <c r="T61" s="84"/>
      <c r="U61" s="84"/>
      <c r="V61" s="133">
        <v>20</v>
      </c>
      <c r="W61" s="133"/>
      <c r="X61" s="84"/>
      <c r="Y61" s="311"/>
    </row>
    <row r="62" spans="1:25" s="44" customFormat="1" ht="28.5" customHeight="1">
      <c r="A62" s="339" t="s">
        <v>156</v>
      </c>
      <c r="B62" s="338" t="s">
        <v>158</v>
      </c>
      <c r="C62" s="152"/>
      <c r="D62" s="149"/>
      <c r="E62" s="104"/>
      <c r="F62" s="104"/>
      <c r="G62" s="149"/>
      <c r="H62" s="133"/>
      <c r="I62" s="104"/>
      <c r="J62" s="105"/>
      <c r="K62" s="201">
        <f t="shared" si="19"/>
        <v>30</v>
      </c>
      <c r="L62" s="204">
        <f t="shared" si="18"/>
        <v>10</v>
      </c>
      <c r="M62" s="370">
        <f t="shared" si="20"/>
        <v>20</v>
      </c>
      <c r="N62" s="80">
        <v>8</v>
      </c>
      <c r="O62" s="81">
        <v>12</v>
      </c>
      <c r="P62" s="182"/>
      <c r="Q62" s="576"/>
      <c r="R62" s="548"/>
      <c r="S62" s="146"/>
      <c r="T62" s="84"/>
      <c r="U62" s="84"/>
      <c r="V62" s="133">
        <v>20</v>
      </c>
      <c r="W62" s="133"/>
      <c r="X62" s="84"/>
      <c r="Y62" s="311"/>
    </row>
    <row r="63" spans="1:25" s="44" customFormat="1" ht="28.5" customHeight="1" thickBot="1">
      <c r="A63" s="339" t="s">
        <v>157</v>
      </c>
      <c r="B63" s="343" t="s">
        <v>159</v>
      </c>
      <c r="C63" s="152"/>
      <c r="D63" s="149"/>
      <c r="E63" s="104"/>
      <c r="F63" s="104"/>
      <c r="G63" s="149"/>
      <c r="H63" s="133"/>
      <c r="I63" s="104"/>
      <c r="J63" s="105"/>
      <c r="K63" s="364">
        <f t="shared" si="19"/>
        <v>30</v>
      </c>
      <c r="L63" s="365">
        <f t="shared" si="18"/>
        <v>10</v>
      </c>
      <c r="M63" s="371">
        <f t="shared" si="20"/>
        <v>20</v>
      </c>
      <c r="N63" s="304">
        <v>8</v>
      </c>
      <c r="O63" s="91">
        <v>12</v>
      </c>
      <c r="P63" s="182"/>
      <c r="Q63" s="576"/>
      <c r="R63" s="548"/>
      <c r="S63" s="146"/>
      <c r="T63" s="84"/>
      <c r="U63" s="84"/>
      <c r="V63" s="133">
        <v>20</v>
      </c>
      <c r="W63" s="133"/>
      <c r="X63" s="84"/>
      <c r="Y63" s="311"/>
    </row>
    <row r="64" spans="1:25" s="44" customFormat="1" ht="28.5" customHeight="1" thickBot="1">
      <c r="A64" s="359" t="s">
        <v>56</v>
      </c>
      <c r="B64" s="346" t="s">
        <v>160</v>
      </c>
      <c r="C64" s="354"/>
      <c r="D64" s="347"/>
      <c r="E64" s="488" t="s">
        <v>109</v>
      </c>
      <c r="F64" s="489" t="s">
        <v>110</v>
      </c>
      <c r="G64" s="347"/>
      <c r="H64" s="114"/>
      <c r="I64" s="347"/>
      <c r="J64" s="348"/>
      <c r="K64" s="189">
        <f>K65+K66</f>
        <v>285</v>
      </c>
      <c r="L64" s="190">
        <f>L65+L66</f>
        <v>71</v>
      </c>
      <c r="M64" s="372">
        <f t="shared" si="20"/>
        <v>142</v>
      </c>
      <c r="N64" s="350">
        <f>N65+N66</f>
        <v>82</v>
      </c>
      <c r="O64" s="350">
        <f>O65+O66</f>
        <v>60</v>
      </c>
      <c r="P64" s="356"/>
      <c r="Q64" s="567">
        <f>Q66</f>
        <v>72</v>
      </c>
      <c r="R64" s="549"/>
      <c r="S64" s="352"/>
      <c r="T64" s="351">
        <v>70</v>
      </c>
      <c r="U64" s="351">
        <v>72</v>
      </c>
      <c r="V64" s="114"/>
      <c r="W64" s="114"/>
      <c r="X64" s="352"/>
      <c r="Y64" s="353"/>
    </row>
    <row r="65" spans="1:25" s="44" customFormat="1" ht="28.5" customHeight="1">
      <c r="A65" s="237" t="s">
        <v>56</v>
      </c>
      <c r="B65" s="406" t="s">
        <v>160</v>
      </c>
      <c r="C65" s="407"/>
      <c r="D65" s="405"/>
      <c r="E65" s="156" t="s">
        <v>80</v>
      </c>
      <c r="F65" s="156" t="s">
        <v>81</v>
      </c>
      <c r="G65" s="147"/>
      <c r="H65" s="147"/>
      <c r="I65" s="400"/>
      <c r="J65" s="408"/>
      <c r="K65" s="431">
        <f t="shared" si="19"/>
        <v>213</v>
      </c>
      <c r="L65" s="238">
        <f t="shared" si="18"/>
        <v>71</v>
      </c>
      <c r="M65" s="432">
        <f t="shared" si="20"/>
        <v>142</v>
      </c>
      <c r="N65" s="431">
        <v>82</v>
      </c>
      <c r="O65" s="238">
        <v>60</v>
      </c>
      <c r="P65" s="409"/>
      <c r="Q65" s="577"/>
      <c r="R65" s="550"/>
      <c r="S65" s="320"/>
      <c r="T65" s="401">
        <v>70</v>
      </c>
      <c r="U65" s="401">
        <v>72</v>
      </c>
      <c r="V65" s="147"/>
      <c r="W65" s="147"/>
      <c r="X65" s="403"/>
      <c r="Y65" s="404"/>
    </row>
    <row r="66" spans="1:25" s="44" customFormat="1" ht="34.5" customHeight="1" thickBot="1">
      <c r="A66" s="416" t="s">
        <v>240</v>
      </c>
      <c r="B66" s="355" t="s">
        <v>215</v>
      </c>
      <c r="C66" s="220"/>
      <c r="D66" s="221"/>
      <c r="E66" s="253"/>
      <c r="F66" s="254" t="s">
        <v>80</v>
      </c>
      <c r="G66" s="221"/>
      <c r="H66" s="223"/>
      <c r="I66" s="253"/>
      <c r="J66" s="255"/>
      <c r="K66" s="266">
        <v>72</v>
      </c>
      <c r="L66" s="267"/>
      <c r="M66" s="413">
        <v>72</v>
      </c>
      <c r="N66" s="414"/>
      <c r="O66" s="267"/>
      <c r="P66" s="415"/>
      <c r="Q66" s="767">
        <v>72</v>
      </c>
      <c r="R66" s="547"/>
      <c r="S66" s="225"/>
      <c r="T66" s="268"/>
      <c r="U66" s="323">
        <v>72</v>
      </c>
      <c r="V66" s="223"/>
      <c r="W66" s="223"/>
      <c r="X66" s="257"/>
      <c r="Y66" s="317"/>
    </row>
    <row r="67" spans="1:25" s="44" customFormat="1" ht="26.25" customHeight="1" thickBot="1">
      <c r="A67" s="394" t="s">
        <v>57</v>
      </c>
      <c r="B67" s="395" t="s">
        <v>161</v>
      </c>
      <c r="C67" s="410"/>
      <c r="D67" s="411"/>
      <c r="E67" s="411"/>
      <c r="F67" s="411"/>
      <c r="G67" s="491" t="s">
        <v>110</v>
      </c>
      <c r="H67" s="491" t="s">
        <v>236</v>
      </c>
      <c r="I67" s="490"/>
      <c r="J67" s="412"/>
      <c r="K67" s="189">
        <f t="shared" si="19"/>
        <v>387</v>
      </c>
      <c r="L67" s="350">
        <f>L68+L69+L70</f>
        <v>93</v>
      </c>
      <c r="M67" s="396">
        <f>M68+M69+M70</f>
        <v>294</v>
      </c>
      <c r="N67" s="397">
        <v>66</v>
      </c>
      <c r="O67" s="398">
        <f>O68+O69+O70</f>
        <v>114</v>
      </c>
      <c r="P67" s="189">
        <v>6</v>
      </c>
      <c r="Q67" s="567">
        <f>Q69+Q70</f>
        <v>108</v>
      </c>
      <c r="R67" s="549"/>
      <c r="S67" s="352"/>
      <c r="T67" s="352"/>
      <c r="U67" s="352"/>
      <c r="V67" s="351">
        <v>114</v>
      </c>
      <c r="W67" s="351">
        <v>72</v>
      </c>
      <c r="X67" s="352"/>
      <c r="Y67" s="353"/>
    </row>
    <row r="68" spans="1:25" s="44" customFormat="1" ht="20.25" customHeight="1">
      <c r="A68" s="237" t="s">
        <v>57</v>
      </c>
      <c r="B68" s="656" t="s">
        <v>161</v>
      </c>
      <c r="C68" s="480"/>
      <c r="D68" s="481"/>
      <c r="E68" s="402"/>
      <c r="F68" s="402"/>
      <c r="G68" s="147" t="s">
        <v>80</v>
      </c>
      <c r="H68" s="147" t="s">
        <v>81</v>
      </c>
      <c r="I68" s="402"/>
      <c r="J68" s="423"/>
      <c r="K68" s="239">
        <f>L68+M68</f>
        <v>279</v>
      </c>
      <c r="L68" s="433">
        <f>M68/2</f>
        <v>93</v>
      </c>
      <c r="M68" s="432">
        <f>N68+O68+P68</f>
        <v>186</v>
      </c>
      <c r="N68" s="431">
        <v>66</v>
      </c>
      <c r="O68" s="238">
        <v>114</v>
      </c>
      <c r="P68" s="422">
        <v>6</v>
      </c>
      <c r="Q68" s="577"/>
      <c r="R68" s="663"/>
      <c r="S68" s="320"/>
      <c r="T68" s="403"/>
      <c r="U68" s="403"/>
      <c r="V68" s="321">
        <v>114</v>
      </c>
      <c r="W68" s="321">
        <v>72</v>
      </c>
      <c r="X68" s="403"/>
      <c r="Y68" s="404"/>
    </row>
    <row r="69" spans="1:25" s="44" customFormat="1" ht="27" customHeight="1">
      <c r="A69" s="271" t="s">
        <v>241</v>
      </c>
      <c r="B69" s="657" t="s">
        <v>216</v>
      </c>
      <c r="C69" s="424"/>
      <c r="D69" s="221"/>
      <c r="E69" s="253"/>
      <c r="F69" s="253"/>
      <c r="G69" s="223" t="s">
        <v>80</v>
      </c>
      <c r="H69" s="223"/>
      <c r="I69" s="650"/>
      <c r="J69" s="651"/>
      <c r="K69" s="421">
        <f t="shared" si="19"/>
        <v>36</v>
      </c>
      <c r="L69" s="427"/>
      <c r="M69" s="428">
        <f>N69+O69+Q69</f>
        <v>36</v>
      </c>
      <c r="N69" s="661"/>
      <c r="O69" s="662"/>
      <c r="P69" s="429"/>
      <c r="Q69" s="579">
        <v>36</v>
      </c>
      <c r="R69" s="664"/>
      <c r="S69" s="225"/>
      <c r="T69" s="257"/>
      <c r="U69" s="257"/>
      <c r="V69" s="384">
        <v>36</v>
      </c>
      <c r="W69" s="385"/>
      <c r="X69" s="257"/>
      <c r="Y69" s="317"/>
    </row>
    <row r="70" spans="1:25" s="44" customFormat="1" ht="27" customHeight="1">
      <c r="A70" s="637" t="s">
        <v>242</v>
      </c>
      <c r="B70" s="658" t="s">
        <v>217</v>
      </c>
      <c r="C70" s="638"/>
      <c r="D70" s="149"/>
      <c r="E70" s="639"/>
      <c r="F70" s="639"/>
      <c r="G70" s="133"/>
      <c r="H70" s="133" t="s">
        <v>80</v>
      </c>
      <c r="I70" s="652"/>
      <c r="J70" s="653"/>
      <c r="K70" s="270">
        <f t="shared" si="19"/>
        <v>72</v>
      </c>
      <c r="L70" s="640"/>
      <c r="M70" s="428">
        <f>N70+O70+Q70</f>
        <v>72</v>
      </c>
      <c r="N70" s="293"/>
      <c r="O70" s="294"/>
      <c r="P70" s="641"/>
      <c r="Q70" s="582">
        <v>72</v>
      </c>
      <c r="R70" s="665"/>
      <c r="S70" s="146"/>
      <c r="T70" s="642"/>
      <c r="U70" s="642"/>
      <c r="V70" s="643"/>
      <c r="W70" s="643">
        <v>72</v>
      </c>
      <c r="X70" s="642"/>
      <c r="Y70" s="644"/>
    </row>
    <row r="71" spans="1:25" s="44" customFormat="1" ht="18" customHeight="1" thickBot="1">
      <c r="A71" s="659"/>
      <c r="B71" s="660" t="s">
        <v>247</v>
      </c>
      <c r="C71" s="426"/>
      <c r="D71" s="417"/>
      <c r="E71" s="654"/>
      <c r="F71" s="654"/>
      <c r="G71" s="150"/>
      <c r="H71" s="150" t="s">
        <v>81</v>
      </c>
      <c r="I71" s="654"/>
      <c r="J71" s="655"/>
      <c r="K71" s="279"/>
      <c r="L71" s="418"/>
      <c r="M71" s="383"/>
      <c r="N71" s="278"/>
      <c r="O71" s="269"/>
      <c r="P71" s="430"/>
      <c r="Q71" s="269"/>
      <c r="R71" s="666"/>
      <c r="S71" s="305"/>
      <c r="T71" s="318"/>
      <c r="U71" s="318"/>
      <c r="V71" s="387"/>
      <c r="W71" s="387"/>
      <c r="X71" s="318"/>
      <c r="Y71" s="420"/>
    </row>
    <row r="72" spans="1:50" s="45" customFormat="1" ht="27" customHeight="1" thickBot="1">
      <c r="A72" s="192" t="s">
        <v>41</v>
      </c>
      <c r="B72" s="780" t="s">
        <v>162</v>
      </c>
      <c r="C72" s="645"/>
      <c r="D72" s="436"/>
      <c r="E72" s="436"/>
      <c r="F72" s="196"/>
      <c r="G72" s="195"/>
      <c r="H72" s="195"/>
      <c r="I72" s="646"/>
      <c r="J72" s="647"/>
      <c r="K72" s="302">
        <f>K73+K82+K83</f>
        <v>519</v>
      </c>
      <c r="L72" s="303">
        <f>L73+L83</f>
        <v>125</v>
      </c>
      <c r="M72" s="648">
        <f>M73+M82+M83</f>
        <v>394</v>
      </c>
      <c r="N72" s="302">
        <f>N73+N83</f>
        <v>102</v>
      </c>
      <c r="O72" s="303">
        <f>O73+O82+O83</f>
        <v>148</v>
      </c>
      <c r="P72" s="302">
        <v>0</v>
      </c>
      <c r="Q72" s="565">
        <f>Q82+Q83</f>
        <v>144</v>
      </c>
      <c r="R72" s="522"/>
      <c r="S72" s="198"/>
      <c r="T72" s="198"/>
      <c r="U72" s="198"/>
      <c r="V72" s="198"/>
      <c r="W72" s="198">
        <f>W73+W83</f>
        <v>0</v>
      </c>
      <c r="X72" s="198">
        <f>X73+X83</f>
        <v>72</v>
      </c>
      <c r="Y72" s="303">
        <f>Y73</f>
        <v>178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25" s="44" customFormat="1" ht="36.75" customHeight="1">
      <c r="A73" s="502" t="s">
        <v>46</v>
      </c>
      <c r="B73" s="677" t="s">
        <v>163</v>
      </c>
      <c r="C73" s="680"/>
      <c r="D73" s="157"/>
      <c r="E73" s="681"/>
      <c r="F73" s="156"/>
      <c r="G73" s="682"/>
      <c r="H73" s="682"/>
      <c r="I73" s="836" t="s">
        <v>80</v>
      </c>
      <c r="J73" s="832" t="s">
        <v>80</v>
      </c>
      <c r="K73" s="831">
        <f>M73+L73</f>
        <v>375</v>
      </c>
      <c r="L73" s="832">
        <f>M73/2</f>
        <v>125</v>
      </c>
      <c r="M73" s="840">
        <v>250</v>
      </c>
      <c r="N73" s="837">
        <v>102</v>
      </c>
      <c r="O73" s="832">
        <v>148</v>
      </c>
      <c r="P73" s="837"/>
      <c r="Q73" s="838"/>
      <c r="R73" s="833"/>
      <c r="S73" s="834"/>
      <c r="T73" s="839"/>
      <c r="U73" s="839"/>
      <c r="V73" s="835"/>
      <c r="W73" s="835"/>
      <c r="X73" s="836">
        <v>72</v>
      </c>
      <c r="Y73" s="832">
        <v>178</v>
      </c>
    </row>
    <row r="74" spans="1:25" s="44" customFormat="1" ht="21.75" customHeight="1">
      <c r="A74" s="829" t="s">
        <v>256</v>
      </c>
      <c r="B74" s="830" t="s">
        <v>264</v>
      </c>
      <c r="C74" s="153"/>
      <c r="D74" s="154"/>
      <c r="E74" s="827"/>
      <c r="F74" s="127"/>
      <c r="G74" s="155"/>
      <c r="H74" s="155"/>
      <c r="I74" s="71"/>
      <c r="J74" s="87"/>
      <c r="K74" s="844">
        <f>L74+M74</f>
        <v>75</v>
      </c>
      <c r="L74" s="87">
        <f>M74/2</f>
        <v>25</v>
      </c>
      <c r="M74" s="828">
        <v>50</v>
      </c>
      <c r="N74" s="80">
        <v>30</v>
      </c>
      <c r="O74" s="81">
        <v>20</v>
      </c>
      <c r="P74" s="80"/>
      <c r="Q74" s="81"/>
      <c r="R74" s="733"/>
      <c r="S74" s="145"/>
      <c r="T74" s="122"/>
      <c r="U74" s="122"/>
      <c r="V74" s="132"/>
      <c r="W74" s="136"/>
      <c r="X74" s="75">
        <v>50</v>
      </c>
      <c r="Y74" s="81"/>
    </row>
    <row r="75" spans="1:25" s="44" customFormat="1" ht="21.75" customHeight="1">
      <c r="A75" s="829" t="s">
        <v>257</v>
      </c>
      <c r="B75" s="830" t="s">
        <v>265</v>
      </c>
      <c r="C75" s="153"/>
      <c r="D75" s="154"/>
      <c r="E75" s="827"/>
      <c r="F75" s="127"/>
      <c r="G75" s="155"/>
      <c r="H75" s="155"/>
      <c r="I75" s="71"/>
      <c r="J75" s="87"/>
      <c r="K75" s="844">
        <f aca="true" t="shared" si="21" ref="K75:K81">L75+M75</f>
        <v>54</v>
      </c>
      <c r="L75" s="87">
        <f aca="true" t="shared" si="22" ref="L75:L81">M75/2</f>
        <v>18</v>
      </c>
      <c r="M75" s="828">
        <v>36</v>
      </c>
      <c r="N75" s="80">
        <v>12</v>
      </c>
      <c r="O75" s="81">
        <v>24</v>
      </c>
      <c r="P75" s="80"/>
      <c r="Q75" s="81"/>
      <c r="R75" s="733"/>
      <c r="S75" s="145"/>
      <c r="T75" s="122"/>
      <c r="U75" s="122"/>
      <c r="V75" s="132"/>
      <c r="W75" s="136"/>
      <c r="X75" s="75">
        <v>22</v>
      </c>
      <c r="Y75" s="81">
        <v>14</v>
      </c>
    </row>
    <row r="76" spans="1:25" s="44" customFormat="1" ht="16.5" customHeight="1">
      <c r="A76" s="829" t="s">
        <v>258</v>
      </c>
      <c r="B76" s="830" t="s">
        <v>266</v>
      </c>
      <c r="C76" s="153"/>
      <c r="D76" s="154"/>
      <c r="E76" s="827"/>
      <c r="F76" s="127"/>
      <c r="G76" s="155"/>
      <c r="H76" s="155"/>
      <c r="I76" s="71"/>
      <c r="J76" s="87"/>
      <c r="K76" s="844">
        <f t="shared" si="21"/>
        <v>30</v>
      </c>
      <c r="L76" s="87">
        <f t="shared" si="22"/>
        <v>10</v>
      </c>
      <c r="M76" s="828">
        <v>20</v>
      </c>
      <c r="N76" s="80">
        <v>10</v>
      </c>
      <c r="O76" s="81">
        <v>10</v>
      </c>
      <c r="P76" s="80"/>
      <c r="Q76" s="81"/>
      <c r="R76" s="733"/>
      <c r="S76" s="145"/>
      <c r="T76" s="122"/>
      <c r="U76" s="122"/>
      <c r="V76" s="132"/>
      <c r="W76" s="136"/>
      <c r="X76" s="75"/>
      <c r="Y76" s="81">
        <v>20</v>
      </c>
    </row>
    <row r="77" spans="1:25" s="44" customFormat="1" ht="21.75" customHeight="1">
      <c r="A77" s="829" t="s">
        <v>259</v>
      </c>
      <c r="B77" s="830" t="s">
        <v>267</v>
      </c>
      <c r="C77" s="153"/>
      <c r="D77" s="154"/>
      <c r="E77" s="827"/>
      <c r="F77" s="127"/>
      <c r="G77" s="155"/>
      <c r="H77" s="155"/>
      <c r="I77" s="71"/>
      <c r="J77" s="87"/>
      <c r="K77" s="844">
        <f t="shared" si="21"/>
        <v>54</v>
      </c>
      <c r="L77" s="87">
        <f t="shared" si="22"/>
        <v>18</v>
      </c>
      <c r="M77" s="828">
        <v>36</v>
      </c>
      <c r="N77" s="80">
        <v>16</v>
      </c>
      <c r="O77" s="81">
        <v>20</v>
      </c>
      <c r="P77" s="80"/>
      <c r="Q77" s="81"/>
      <c r="R77" s="733"/>
      <c r="S77" s="145"/>
      <c r="T77" s="122"/>
      <c r="U77" s="122"/>
      <c r="V77" s="132"/>
      <c r="W77" s="136"/>
      <c r="X77" s="75"/>
      <c r="Y77" s="81">
        <v>36</v>
      </c>
    </row>
    <row r="78" spans="1:25" s="44" customFormat="1" ht="16.5" customHeight="1">
      <c r="A78" s="829" t="s">
        <v>260</v>
      </c>
      <c r="B78" s="830" t="s">
        <v>268</v>
      </c>
      <c r="C78" s="153"/>
      <c r="D78" s="154"/>
      <c r="E78" s="827"/>
      <c r="F78" s="127"/>
      <c r="G78" s="155"/>
      <c r="H78" s="155"/>
      <c r="I78" s="71"/>
      <c r="J78" s="87"/>
      <c r="K78" s="844">
        <f t="shared" si="21"/>
        <v>51</v>
      </c>
      <c r="L78" s="87">
        <f t="shared" si="22"/>
        <v>17</v>
      </c>
      <c r="M78" s="828">
        <v>34</v>
      </c>
      <c r="N78" s="80">
        <v>10</v>
      </c>
      <c r="O78" s="81">
        <v>24</v>
      </c>
      <c r="P78" s="80"/>
      <c r="Q78" s="81"/>
      <c r="R78" s="733"/>
      <c r="S78" s="145"/>
      <c r="T78" s="122"/>
      <c r="U78" s="122"/>
      <c r="V78" s="132"/>
      <c r="W78" s="136"/>
      <c r="X78" s="75"/>
      <c r="Y78" s="81">
        <v>34</v>
      </c>
    </row>
    <row r="79" spans="1:25" s="44" customFormat="1" ht="21.75" customHeight="1">
      <c r="A79" s="829" t="s">
        <v>261</v>
      </c>
      <c r="B79" s="830" t="s">
        <v>269</v>
      </c>
      <c r="C79" s="153"/>
      <c r="D79" s="154"/>
      <c r="E79" s="827"/>
      <c r="F79" s="127"/>
      <c r="G79" s="155"/>
      <c r="H79" s="155"/>
      <c r="I79" s="71"/>
      <c r="J79" s="87"/>
      <c r="K79" s="844">
        <f t="shared" si="21"/>
        <v>42</v>
      </c>
      <c r="L79" s="87">
        <f t="shared" si="22"/>
        <v>14</v>
      </c>
      <c r="M79" s="828">
        <v>28</v>
      </c>
      <c r="N79" s="80">
        <v>8</v>
      </c>
      <c r="O79" s="81">
        <v>20</v>
      </c>
      <c r="P79" s="80"/>
      <c r="Q79" s="81"/>
      <c r="R79" s="733"/>
      <c r="S79" s="145"/>
      <c r="T79" s="122"/>
      <c r="U79" s="122"/>
      <c r="V79" s="132"/>
      <c r="W79" s="136"/>
      <c r="X79" s="75"/>
      <c r="Y79" s="81">
        <v>28</v>
      </c>
    </row>
    <row r="80" spans="1:25" s="44" customFormat="1" ht="21.75" customHeight="1">
      <c r="A80" s="829" t="s">
        <v>262</v>
      </c>
      <c r="B80" s="830" t="s">
        <v>270</v>
      </c>
      <c r="C80" s="153"/>
      <c r="D80" s="154"/>
      <c r="E80" s="827"/>
      <c r="F80" s="127"/>
      <c r="G80" s="155"/>
      <c r="H80" s="155"/>
      <c r="I80" s="71"/>
      <c r="J80" s="87"/>
      <c r="K80" s="844">
        <f t="shared" si="21"/>
        <v>42</v>
      </c>
      <c r="L80" s="87">
        <f t="shared" si="22"/>
        <v>14</v>
      </c>
      <c r="M80" s="828">
        <v>28</v>
      </c>
      <c r="N80" s="80">
        <v>8</v>
      </c>
      <c r="O80" s="81">
        <v>20</v>
      </c>
      <c r="P80" s="80"/>
      <c r="Q80" s="81"/>
      <c r="R80" s="733"/>
      <c r="S80" s="145"/>
      <c r="T80" s="122"/>
      <c r="U80" s="122"/>
      <c r="V80" s="132"/>
      <c r="W80" s="136"/>
      <c r="X80" s="75"/>
      <c r="Y80" s="81">
        <v>28</v>
      </c>
    </row>
    <row r="81" spans="1:25" s="44" customFormat="1" ht="17.25" customHeight="1">
      <c r="A81" s="829" t="s">
        <v>263</v>
      </c>
      <c r="B81" s="830" t="s">
        <v>271</v>
      </c>
      <c r="C81" s="153"/>
      <c r="D81" s="154"/>
      <c r="E81" s="827"/>
      <c r="F81" s="127"/>
      <c r="G81" s="155"/>
      <c r="H81" s="155"/>
      <c r="I81" s="71"/>
      <c r="J81" s="87"/>
      <c r="K81" s="844">
        <f t="shared" si="21"/>
        <v>27</v>
      </c>
      <c r="L81" s="87">
        <f t="shared" si="22"/>
        <v>9</v>
      </c>
      <c r="M81" s="828">
        <v>18</v>
      </c>
      <c r="N81" s="80">
        <v>8</v>
      </c>
      <c r="O81" s="81">
        <v>10</v>
      </c>
      <c r="P81" s="80"/>
      <c r="Q81" s="81"/>
      <c r="R81" s="733"/>
      <c r="S81" s="145"/>
      <c r="T81" s="122"/>
      <c r="U81" s="122"/>
      <c r="V81" s="132"/>
      <c r="W81" s="136"/>
      <c r="X81" s="75"/>
      <c r="Y81" s="81">
        <v>18</v>
      </c>
    </row>
    <row r="82" spans="1:25" s="44" customFormat="1" ht="21.75" customHeight="1">
      <c r="A82" s="578" t="s">
        <v>218</v>
      </c>
      <c r="B82" s="678" t="s">
        <v>219</v>
      </c>
      <c r="C82" s="153"/>
      <c r="D82" s="154"/>
      <c r="E82" s="264"/>
      <c r="F82" s="265"/>
      <c r="G82" s="155"/>
      <c r="H82" s="155"/>
      <c r="I82" s="264"/>
      <c r="J82" s="683"/>
      <c r="K82" s="322">
        <v>36</v>
      </c>
      <c r="L82" s="259"/>
      <c r="M82" s="841">
        <v>36</v>
      </c>
      <c r="N82" s="266"/>
      <c r="O82" s="267"/>
      <c r="P82" s="266"/>
      <c r="Q82" s="579">
        <v>36</v>
      </c>
      <c r="R82" s="664"/>
      <c r="S82" s="225"/>
      <c r="T82" s="254"/>
      <c r="U82" s="254"/>
      <c r="V82" s="223"/>
      <c r="W82" s="385"/>
      <c r="X82" s="323"/>
      <c r="Y82" s="330">
        <v>36</v>
      </c>
    </row>
    <row r="83" spans="1:25" s="158" customFormat="1" ht="33" customHeight="1">
      <c r="A83" s="669" t="s">
        <v>235</v>
      </c>
      <c r="B83" s="679" t="s">
        <v>220</v>
      </c>
      <c r="C83" s="671"/>
      <c r="D83" s="133"/>
      <c r="E83" s="258"/>
      <c r="F83" s="258"/>
      <c r="G83" s="133"/>
      <c r="H83" s="133"/>
      <c r="I83" s="258"/>
      <c r="J83" s="294" t="s">
        <v>80</v>
      </c>
      <c r="K83" s="668">
        <f>L83+M83</f>
        <v>108</v>
      </c>
      <c r="L83" s="425"/>
      <c r="M83" s="842">
        <v>108</v>
      </c>
      <c r="N83" s="672"/>
      <c r="O83" s="294"/>
      <c r="P83" s="293"/>
      <c r="Q83" s="582">
        <v>108</v>
      </c>
      <c r="R83" s="665"/>
      <c r="S83" s="146"/>
      <c r="T83" s="673"/>
      <c r="U83" s="258"/>
      <c r="V83" s="133"/>
      <c r="W83" s="146"/>
      <c r="X83" s="642"/>
      <c r="Y83" s="674">
        <v>108</v>
      </c>
    </row>
    <row r="84" spans="1:25" s="158" customFormat="1" ht="18" customHeight="1" thickBot="1">
      <c r="A84" s="690"/>
      <c r="B84" s="691" t="s">
        <v>247</v>
      </c>
      <c r="C84" s="507"/>
      <c r="D84" s="150"/>
      <c r="E84" s="273"/>
      <c r="F84" s="273"/>
      <c r="G84" s="150"/>
      <c r="H84" s="150"/>
      <c r="I84" s="273"/>
      <c r="J84" s="269" t="s">
        <v>81</v>
      </c>
      <c r="K84" s="684"/>
      <c r="L84" s="419"/>
      <c r="M84" s="843"/>
      <c r="N84" s="278"/>
      <c r="O84" s="269"/>
      <c r="P84" s="278"/>
      <c r="Q84" s="269"/>
      <c r="R84" s="685"/>
      <c r="S84" s="686"/>
      <c r="T84" s="687"/>
      <c r="U84" s="273"/>
      <c r="V84" s="150"/>
      <c r="W84" s="686"/>
      <c r="X84" s="688"/>
      <c r="Y84" s="689"/>
    </row>
    <row r="85" spans="1:50" s="45" customFormat="1" ht="24" customHeight="1" thickBot="1">
      <c r="A85" s="161" t="s">
        <v>65</v>
      </c>
      <c r="B85" s="162" t="s">
        <v>164</v>
      </c>
      <c r="C85" s="753"/>
      <c r="D85" s="163"/>
      <c r="E85" s="163"/>
      <c r="F85" s="163"/>
      <c r="G85" s="164"/>
      <c r="H85" s="164"/>
      <c r="I85" s="165" t="s">
        <v>111</v>
      </c>
      <c r="J85" s="754"/>
      <c r="K85" s="752">
        <f>K86+K87+K88</f>
        <v>168</v>
      </c>
      <c r="L85" s="757">
        <f aca="true" t="shared" si="23" ref="L85:Y85">L86+L88</f>
        <v>32</v>
      </c>
      <c r="M85" s="750">
        <f>M86+M87+M88</f>
        <v>136</v>
      </c>
      <c r="N85" s="120">
        <f t="shared" si="23"/>
        <v>32</v>
      </c>
      <c r="O85" s="131">
        <f>O86+O87+O88</f>
        <v>32</v>
      </c>
      <c r="P85" s="120">
        <v>0</v>
      </c>
      <c r="Q85" s="241">
        <f>Q87+Q88</f>
        <v>72</v>
      </c>
      <c r="R85" s="552">
        <f t="shared" si="23"/>
        <v>0</v>
      </c>
      <c r="S85" s="436">
        <f t="shared" si="23"/>
        <v>0</v>
      </c>
      <c r="T85" s="436">
        <f t="shared" si="23"/>
        <v>0</v>
      </c>
      <c r="U85" s="436">
        <f t="shared" si="23"/>
        <v>0</v>
      </c>
      <c r="V85" s="436">
        <f t="shared" si="23"/>
        <v>0</v>
      </c>
      <c r="W85" s="436">
        <f t="shared" si="23"/>
        <v>0</v>
      </c>
      <c r="X85" s="436">
        <f>X86</f>
        <v>64</v>
      </c>
      <c r="Y85" s="676">
        <f t="shared" si="23"/>
        <v>0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</row>
    <row r="86" spans="1:25" ht="36.75" customHeight="1">
      <c r="A86" s="237" t="s">
        <v>106</v>
      </c>
      <c r="B86" s="334" t="s">
        <v>165</v>
      </c>
      <c r="C86" s="680"/>
      <c r="D86" s="157"/>
      <c r="E86" s="93"/>
      <c r="F86" s="93"/>
      <c r="G86" s="147"/>
      <c r="H86" s="147"/>
      <c r="I86" s="168"/>
      <c r="J86" s="167"/>
      <c r="K86" s="166">
        <f>L86+M86</f>
        <v>96</v>
      </c>
      <c r="L86" s="168">
        <f>M86/2</f>
        <v>32</v>
      </c>
      <c r="M86" s="183">
        <f>T86+U86+V86+W86+X86+Y86</f>
        <v>64</v>
      </c>
      <c r="N86" s="159">
        <v>32</v>
      </c>
      <c r="O86" s="167">
        <v>32</v>
      </c>
      <c r="P86" s="159"/>
      <c r="Q86" s="559"/>
      <c r="R86" s="758"/>
      <c r="S86" s="147"/>
      <c r="T86" s="89"/>
      <c r="U86" s="89"/>
      <c r="V86" s="147"/>
      <c r="W86" s="147"/>
      <c r="X86" s="89">
        <v>64</v>
      </c>
      <c r="Y86" s="88"/>
    </row>
    <row r="87" spans="1:25" ht="22.5" customHeight="1">
      <c r="A87" s="271" t="s">
        <v>221</v>
      </c>
      <c r="B87" s="263" t="s">
        <v>222</v>
      </c>
      <c r="C87" s="755"/>
      <c r="D87" s="392"/>
      <c r="E87" s="272"/>
      <c r="F87" s="272"/>
      <c r="G87" s="132"/>
      <c r="H87" s="132"/>
      <c r="I87" s="242" t="s">
        <v>80</v>
      </c>
      <c r="J87" s="260"/>
      <c r="K87" s="243">
        <v>36</v>
      </c>
      <c r="L87" s="244"/>
      <c r="M87" s="297">
        <v>36</v>
      </c>
      <c r="N87" s="261"/>
      <c r="O87" s="260"/>
      <c r="P87" s="261"/>
      <c r="Q87" s="580">
        <v>36</v>
      </c>
      <c r="R87" s="141"/>
      <c r="S87" s="132"/>
      <c r="T87" s="242"/>
      <c r="U87" s="254"/>
      <c r="V87" s="223"/>
      <c r="W87" s="223"/>
      <c r="X87" s="323">
        <v>36</v>
      </c>
      <c r="Y87" s="267"/>
    </row>
    <row r="88" spans="1:25" ht="20.25" customHeight="1">
      <c r="A88" s="637" t="s">
        <v>223</v>
      </c>
      <c r="B88" s="679" t="s">
        <v>224</v>
      </c>
      <c r="C88" s="756"/>
      <c r="D88" s="692"/>
      <c r="E88" s="693"/>
      <c r="F88" s="693"/>
      <c r="G88" s="692"/>
      <c r="H88" s="223"/>
      <c r="I88" s="667" t="s">
        <v>80</v>
      </c>
      <c r="J88" s="267"/>
      <c r="K88" s="525">
        <f>L88+M88</f>
        <v>36</v>
      </c>
      <c r="L88" s="667"/>
      <c r="M88" s="413">
        <f>T88+U88+V88+W88+X88+Y88</f>
        <v>36</v>
      </c>
      <c r="N88" s="266"/>
      <c r="O88" s="267"/>
      <c r="P88" s="266"/>
      <c r="Q88" s="579">
        <v>36</v>
      </c>
      <c r="R88" s="759"/>
      <c r="S88" s="223"/>
      <c r="T88" s="254"/>
      <c r="U88" s="258"/>
      <c r="V88" s="133"/>
      <c r="W88" s="133"/>
      <c r="X88" s="327">
        <v>36</v>
      </c>
      <c r="Y88" s="294"/>
    </row>
    <row r="89" spans="1:25" ht="20.25" customHeight="1" thickBot="1">
      <c r="A89" s="649"/>
      <c r="B89" s="751" t="s">
        <v>247</v>
      </c>
      <c r="C89" s="747"/>
      <c r="D89" s="391"/>
      <c r="E89" s="711"/>
      <c r="F89" s="711"/>
      <c r="G89" s="391"/>
      <c r="H89" s="150"/>
      <c r="I89" s="508" t="s">
        <v>81</v>
      </c>
      <c r="J89" s="509"/>
      <c r="K89" s="270"/>
      <c r="L89" s="292"/>
      <c r="M89" s="383"/>
      <c r="N89" s="278"/>
      <c r="O89" s="269"/>
      <c r="P89" s="278"/>
      <c r="Q89" s="269"/>
      <c r="R89" s="507"/>
      <c r="S89" s="150"/>
      <c r="T89" s="508"/>
      <c r="U89" s="508"/>
      <c r="V89" s="150"/>
      <c r="W89" s="150"/>
      <c r="X89" s="760"/>
      <c r="Y89" s="509"/>
    </row>
    <row r="90" spans="1:25" ht="29.25" customHeight="1" thickBot="1">
      <c r="A90" s="739" t="s">
        <v>166</v>
      </c>
      <c r="B90" s="740" t="s">
        <v>167</v>
      </c>
      <c r="C90" s="743"/>
      <c r="D90" s="240"/>
      <c r="E90" s="240"/>
      <c r="F90" s="240"/>
      <c r="G90" s="240"/>
      <c r="H90" s="115"/>
      <c r="I90" s="115"/>
      <c r="J90" s="744" t="s">
        <v>110</v>
      </c>
      <c r="K90" s="120">
        <f>K91+K92</f>
        <v>147</v>
      </c>
      <c r="L90" s="131">
        <f>L91+L92</f>
        <v>37</v>
      </c>
      <c r="M90" s="750">
        <f>M91+M92</f>
        <v>110</v>
      </c>
      <c r="N90" s="120">
        <f>N91+N92</f>
        <v>38</v>
      </c>
      <c r="O90" s="131">
        <f>O91+O92</f>
        <v>36</v>
      </c>
      <c r="P90" s="120">
        <v>0</v>
      </c>
      <c r="Q90" s="241">
        <f>Q92</f>
        <v>36</v>
      </c>
      <c r="R90" s="120"/>
      <c r="S90" s="116"/>
      <c r="T90" s="116"/>
      <c r="U90" s="116"/>
      <c r="V90" s="116"/>
      <c r="W90" s="116"/>
      <c r="X90" s="116">
        <f>X91</f>
        <v>0</v>
      </c>
      <c r="Y90" s="131">
        <f>Y91</f>
        <v>74</v>
      </c>
    </row>
    <row r="91" spans="1:25" ht="14.25" customHeight="1">
      <c r="A91" s="735" t="s">
        <v>168</v>
      </c>
      <c r="B91" s="216" t="s">
        <v>169</v>
      </c>
      <c r="C91" s="745"/>
      <c r="D91" s="682"/>
      <c r="E91" s="736"/>
      <c r="F91" s="736"/>
      <c r="G91" s="682"/>
      <c r="H91" s="147"/>
      <c r="I91" s="737"/>
      <c r="J91" s="167"/>
      <c r="K91" s="159">
        <f>M91+L91</f>
        <v>111</v>
      </c>
      <c r="L91" s="167">
        <f>M91/2</f>
        <v>37</v>
      </c>
      <c r="M91" s="183">
        <v>74</v>
      </c>
      <c r="N91" s="159">
        <v>38</v>
      </c>
      <c r="O91" s="167">
        <v>36</v>
      </c>
      <c r="P91" s="159"/>
      <c r="Q91" s="559"/>
      <c r="R91" s="143"/>
      <c r="S91" s="138"/>
      <c r="T91" s="71"/>
      <c r="U91" s="71"/>
      <c r="V91" s="138"/>
      <c r="W91" s="138"/>
      <c r="X91" s="71"/>
      <c r="Y91" s="87">
        <v>74</v>
      </c>
    </row>
    <row r="92" spans="1:25" ht="24.75" customHeight="1">
      <c r="A92" s="501" t="s">
        <v>231</v>
      </c>
      <c r="B92" s="670" t="s">
        <v>232</v>
      </c>
      <c r="C92" s="746"/>
      <c r="D92" s="388"/>
      <c r="E92" s="291"/>
      <c r="F92" s="291"/>
      <c r="G92" s="388"/>
      <c r="H92" s="133"/>
      <c r="I92" s="258"/>
      <c r="J92" s="294" t="s">
        <v>80</v>
      </c>
      <c r="K92" s="293">
        <v>36</v>
      </c>
      <c r="L92" s="294"/>
      <c r="M92" s="262">
        <v>36</v>
      </c>
      <c r="N92" s="293"/>
      <c r="O92" s="294"/>
      <c r="P92" s="293"/>
      <c r="Q92" s="582">
        <v>36</v>
      </c>
      <c r="R92" s="671"/>
      <c r="S92" s="133"/>
      <c r="T92" s="258"/>
      <c r="U92" s="258"/>
      <c r="V92" s="133"/>
      <c r="W92" s="133"/>
      <c r="X92" s="258"/>
      <c r="Y92" s="674">
        <v>36</v>
      </c>
    </row>
    <row r="93" spans="1:25" ht="16.5" customHeight="1" thickBot="1">
      <c r="A93" s="738"/>
      <c r="B93" s="741" t="s">
        <v>247</v>
      </c>
      <c r="C93" s="747"/>
      <c r="D93" s="391"/>
      <c r="E93" s="276"/>
      <c r="F93" s="276"/>
      <c r="G93" s="391"/>
      <c r="H93" s="150"/>
      <c r="I93" s="273"/>
      <c r="J93" s="269" t="s">
        <v>81</v>
      </c>
      <c r="K93" s="278"/>
      <c r="L93" s="269"/>
      <c r="M93" s="383"/>
      <c r="N93" s="278"/>
      <c r="O93" s="269"/>
      <c r="P93" s="278"/>
      <c r="Q93" s="269"/>
      <c r="R93" s="507"/>
      <c r="S93" s="150"/>
      <c r="T93" s="273"/>
      <c r="U93" s="273"/>
      <c r="V93" s="150"/>
      <c r="W93" s="150"/>
      <c r="X93" s="273"/>
      <c r="Y93" s="324"/>
    </row>
    <row r="94" spans="1:25" ht="26.25" customHeight="1" thickBot="1">
      <c r="A94" s="739" t="s">
        <v>170</v>
      </c>
      <c r="B94" s="742" t="s">
        <v>171</v>
      </c>
      <c r="C94" s="748"/>
      <c r="D94" s="694"/>
      <c r="E94" s="694"/>
      <c r="F94" s="694"/>
      <c r="G94" s="694"/>
      <c r="H94" s="195"/>
      <c r="I94" s="646" t="s">
        <v>111</v>
      </c>
      <c r="J94" s="749"/>
      <c r="K94" s="645">
        <f>K95+K96+K97</f>
        <v>297</v>
      </c>
      <c r="L94" s="676">
        <f>L95+L97</f>
        <v>75</v>
      </c>
      <c r="M94" s="695">
        <f>M95+M97+M97</f>
        <v>222</v>
      </c>
      <c r="N94" s="194">
        <f>N95+N96+N97</f>
        <v>46</v>
      </c>
      <c r="O94" s="290">
        <f>O95+O96+O97</f>
        <v>104</v>
      </c>
      <c r="P94" s="194">
        <v>0</v>
      </c>
      <c r="Q94" s="675">
        <f>Q96+Q97</f>
        <v>72</v>
      </c>
      <c r="R94" s="289"/>
      <c r="S94" s="195"/>
      <c r="T94" s="195"/>
      <c r="U94" s="195"/>
      <c r="V94" s="195"/>
      <c r="W94" s="195"/>
      <c r="X94" s="436">
        <f>X95</f>
        <v>150</v>
      </c>
      <c r="Y94" s="676">
        <f>Y95</f>
        <v>0</v>
      </c>
    </row>
    <row r="95" spans="1:25" ht="27" customHeight="1">
      <c r="A95" s="335" t="s">
        <v>172</v>
      </c>
      <c r="B95" s="762" t="s">
        <v>173</v>
      </c>
      <c r="C95" s="381"/>
      <c r="D95" s="280"/>
      <c r="E95" s="281"/>
      <c r="F95" s="281"/>
      <c r="G95" s="280"/>
      <c r="H95" s="282"/>
      <c r="I95" s="283"/>
      <c r="J95" s="284"/>
      <c r="K95" s="285">
        <f>M95+L95</f>
        <v>225</v>
      </c>
      <c r="L95" s="286">
        <f>M95/2</f>
        <v>75</v>
      </c>
      <c r="M95" s="296">
        <v>150</v>
      </c>
      <c r="N95" s="285">
        <v>46</v>
      </c>
      <c r="O95" s="286">
        <v>104</v>
      </c>
      <c r="P95" s="285"/>
      <c r="Q95" s="583"/>
      <c r="R95" s="761"/>
      <c r="S95" s="282"/>
      <c r="T95" s="287"/>
      <c r="U95" s="287"/>
      <c r="V95" s="282"/>
      <c r="W95" s="282"/>
      <c r="X95" s="287">
        <v>150</v>
      </c>
      <c r="Y95" s="288"/>
    </row>
    <row r="96" spans="1:25" ht="23.25" customHeight="1">
      <c r="A96" s="500" t="s">
        <v>227</v>
      </c>
      <c r="B96" s="336" t="s">
        <v>229</v>
      </c>
      <c r="C96" s="382"/>
      <c r="D96" s="144"/>
      <c r="E96" s="274"/>
      <c r="F96" s="274"/>
      <c r="G96" s="144"/>
      <c r="H96" s="132"/>
      <c r="I96" s="242" t="s">
        <v>80</v>
      </c>
      <c r="J96" s="244"/>
      <c r="K96" s="261">
        <v>36</v>
      </c>
      <c r="L96" s="260"/>
      <c r="M96" s="297">
        <v>36</v>
      </c>
      <c r="N96" s="261"/>
      <c r="O96" s="260"/>
      <c r="P96" s="261"/>
      <c r="Q96" s="580">
        <v>36</v>
      </c>
      <c r="R96" s="141"/>
      <c r="S96" s="132"/>
      <c r="T96" s="242"/>
      <c r="U96" s="242"/>
      <c r="V96" s="132"/>
      <c r="W96" s="132"/>
      <c r="X96" s="325">
        <v>36</v>
      </c>
      <c r="Y96" s="333"/>
    </row>
    <row r="97" spans="1:25" ht="33" customHeight="1">
      <c r="A97" s="501" t="s">
        <v>228</v>
      </c>
      <c r="B97" s="670" t="s">
        <v>230</v>
      </c>
      <c r="C97" s="389"/>
      <c r="D97" s="388"/>
      <c r="E97" s="291"/>
      <c r="F97" s="291"/>
      <c r="G97" s="388"/>
      <c r="H97" s="133"/>
      <c r="I97" s="258" t="s">
        <v>80</v>
      </c>
      <c r="J97" s="292"/>
      <c r="K97" s="293">
        <v>36</v>
      </c>
      <c r="L97" s="294"/>
      <c r="M97" s="262">
        <v>36</v>
      </c>
      <c r="N97" s="293"/>
      <c r="O97" s="294"/>
      <c r="P97" s="293"/>
      <c r="Q97" s="582">
        <v>36</v>
      </c>
      <c r="R97" s="671"/>
      <c r="S97" s="133"/>
      <c r="T97" s="258"/>
      <c r="U97" s="258"/>
      <c r="V97" s="133"/>
      <c r="W97" s="133"/>
      <c r="X97" s="327">
        <v>36</v>
      </c>
      <c r="Y97" s="674"/>
    </row>
    <row r="98" spans="1:25" ht="19.5" customHeight="1" thickBot="1">
      <c r="A98" s="738"/>
      <c r="B98" s="741" t="s">
        <v>247</v>
      </c>
      <c r="C98" s="390"/>
      <c r="D98" s="391"/>
      <c r="E98" s="276"/>
      <c r="F98" s="276"/>
      <c r="G98" s="391"/>
      <c r="H98" s="150"/>
      <c r="I98" s="273" t="s">
        <v>81</v>
      </c>
      <c r="J98" s="277"/>
      <c r="K98" s="278"/>
      <c r="L98" s="269"/>
      <c r="M98" s="383"/>
      <c r="N98" s="278"/>
      <c r="O98" s="269"/>
      <c r="P98" s="278"/>
      <c r="Q98" s="269"/>
      <c r="R98" s="507"/>
      <c r="S98" s="150"/>
      <c r="T98" s="273"/>
      <c r="U98" s="273"/>
      <c r="V98" s="150"/>
      <c r="W98" s="150"/>
      <c r="X98" s="326"/>
      <c r="Y98" s="324"/>
    </row>
    <row r="99" spans="1:25" ht="22.5" customHeight="1" thickBot="1">
      <c r="A99" s="739" t="s">
        <v>175</v>
      </c>
      <c r="B99" s="763" t="s">
        <v>174</v>
      </c>
      <c r="C99" s="696"/>
      <c r="D99" s="646" t="s">
        <v>110</v>
      </c>
      <c r="E99" s="694"/>
      <c r="F99" s="694"/>
      <c r="G99" s="694"/>
      <c r="H99" s="195"/>
      <c r="I99" s="195"/>
      <c r="J99" s="697"/>
      <c r="K99" s="645">
        <f>K100+K101+K102+K103+K104</f>
        <v>576</v>
      </c>
      <c r="L99" s="676">
        <f>L100+L101+L102+L103+L104</f>
        <v>144</v>
      </c>
      <c r="M99" s="695">
        <f>N99+O99+P99+Q99</f>
        <v>432</v>
      </c>
      <c r="N99" s="645">
        <f>N100+N101+N102+N103+N104</f>
        <v>72</v>
      </c>
      <c r="O99" s="676">
        <f>O100+O101+O102+O103+O104</f>
        <v>216</v>
      </c>
      <c r="P99" s="289">
        <v>0</v>
      </c>
      <c r="Q99" s="675">
        <f>Q103+Q104</f>
        <v>144</v>
      </c>
      <c r="R99" s="552">
        <f>R100+R101+R102</f>
        <v>170</v>
      </c>
      <c r="S99" s="436">
        <f>S100+S101+S102</f>
        <v>118</v>
      </c>
      <c r="T99" s="195">
        <f>T100+T101</f>
        <v>0</v>
      </c>
      <c r="U99" s="195"/>
      <c r="V99" s="195"/>
      <c r="W99" s="195"/>
      <c r="X99" s="195"/>
      <c r="Y99" s="290"/>
    </row>
    <row r="100" spans="1:25" ht="17.25" customHeight="1">
      <c r="A100" s="735" t="s">
        <v>176</v>
      </c>
      <c r="B100" s="765" t="s">
        <v>179</v>
      </c>
      <c r="C100" s="540"/>
      <c r="D100" s="682"/>
      <c r="E100" s="709"/>
      <c r="F100" s="709"/>
      <c r="G100" s="682"/>
      <c r="H100" s="147"/>
      <c r="I100" s="156"/>
      <c r="J100" s="433"/>
      <c r="K100" s="431">
        <f>L100+M100</f>
        <v>54</v>
      </c>
      <c r="L100" s="238">
        <f>M100/2</f>
        <v>18</v>
      </c>
      <c r="M100" s="710">
        <f>N100+O100</f>
        <v>36</v>
      </c>
      <c r="N100" s="431">
        <v>24</v>
      </c>
      <c r="O100" s="433">
        <v>12</v>
      </c>
      <c r="P100" s="431"/>
      <c r="Q100" s="584"/>
      <c r="R100" s="540">
        <v>36</v>
      </c>
      <c r="S100" s="147"/>
      <c r="T100" s="156"/>
      <c r="U100" s="156"/>
      <c r="V100" s="147"/>
      <c r="W100" s="147"/>
      <c r="X100" s="156"/>
      <c r="Y100" s="238"/>
    </row>
    <row r="101" spans="1:25" ht="14.25" customHeight="1">
      <c r="A101" s="764" t="s">
        <v>177</v>
      </c>
      <c r="B101" s="766" t="s">
        <v>180</v>
      </c>
      <c r="C101" s="140"/>
      <c r="D101" s="144"/>
      <c r="E101" s="231"/>
      <c r="F101" s="231"/>
      <c r="G101" s="144"/>
      <c r="H101" s="132"/>
      <c r="I101" s="122"/>
      <c r="J101" s="129"/>
      <c r="K101" s="181">
        <f>L101+M101</f>
        <v>117</v>
      </c>
      <c r="L101" s="142">
        <f>M101/2</f>
        <v>39</v>
      </c>
      <c r="M101" s="176">
        <f>N101+O101</f>
        <v>78</v>
      </c>
      <c r="N101" s="181">
        <v>18</v>
      </c>
      <c r="O101" s="129">
        <v>60</v>
      </c>
      <c r="P101" s="181"/>
      <c r="Q101" s="585"/>
      <c r="R101" s="137">
        <v>78</v>
      </c>
      <c r="S101" s="132"/>
      <c r="T101" s="122"/>
      <c r="U101" s="122"/>
      <c r="V101" s="132"/>
      <c r="W101" s="132"/>
      <c r="X101" s="122"/>
      <c r="Y101" s="142"/>
    </row>
    <row r="102" spans="1:25" ht="25.5" customHeight="1">
      <c r="A102" s="764" t="s">
        <v>178</v>
      </c>
      <c r="B102" s="766" t="s">
        <v>181</v>
      </c>
      <c r="C102" s="382"/>
      <c r="D102" s="144"/>
      <c r="E102" s="231"/>
      <c r="F102" s="231"/>
      <c r="G102" s="144"/>
      <c r="H102" s="132"/>
      <c r="I102" s="122"/>
      <c r="J102" s="129"/>
      <c r="K102" s="181">
        <f>L102+M102</f>
        <v>261</v>
      </c>
      <c r="L102" s="142">
        <f>M102/2</f>
        <v>87</v>
      </c>
      <c r="M102" s="176">
        <f>N102+O102</f>
        <v>174</v>
      </c>
      <c r="N102" s="181">
        <v>30</v>
      </c>
      <c r="O102" s="129">
        <v>144</v>
      </c>
      <c r="P102" s="181"/>
      <c r="Q102" s="585"/>
      <c r="R102" s="137">
        <v>56</v>
      </c>
      <c r="S102" s="132">
        <v>118</v>
      </c>
      <c r="T102" s="122"/>
      <c r="U102" s="122"/>
      <c r="V102" s="132"/>
      <c r="W102" s="132"/>
      <c r="X102" s="122"/>
      <c r="Y102" s="142"/>
    </row>
    <row r="103" spans="1:25" ht="12" customHeight="1">
      <c r="A103" s="500" t="s">
        <v>225</v>
      </c>
      <c r="B103" s="336" t="s">
        <v>31</v>
      </c>
      <c r="C103" s="382"/>
      <c r="D103" s="144"/>
      <c r="E103" s="274"/>
      <c r="F103" s="274"/>
      <c r="G103" s="144"/>
      <c r="H103" s="132"/>
      <c r="I103" s="242"/>
      <c r="J103" s="244"/>
      <c r="K103" s="261">
        <f>L103+M103</f>
        <v>72</v>
      </c>
      <c r="L103" s="260"/>
      <c r="M103" s="275">
        <v>72</v>
      </c>
      <c r="N103" s="261"/>
      <c r="O103" s="244"/>
      <c r="P103" s="261"/>
      <c r="Q103" s="580">
        <v>72</v>
      </c>
      <c r="R103" s="137"/>
      <c r="S103" s="386">
        <v>72</v>
      </c>
      <c r="T103" s="242"/>
      <c r="U103" s="242"/>
      <c r="V103" s="132"/>
      <c r="W103" s="132"/>
      <c r="X103" s="242"/>
      <c r="Y103" s="260"/>
    </row>
    <row r="104" spans="1:25" ht="13.5" customHeight="1">
      <c r="A104" s="501" t="s">
        <v>226</v>
      </c>
      <c r="B104" s="670" t="s">
        <v>132</v>
      </c>
      <c r="C104" s="389"/>
      <c r="D104" s="698" t="s">
        <v>80</v>
      </c>
      <c r="E104" s="291"/>
      <c r="F104" s="291"/>
      <c r="G104" s="388"/>
      <c r="H104" s="133"/>
      <c r="I104" s="258"/>
      <c r="J104" s="292"/>
      <c r="K104" s="293">
        <f>L104+M104</f>
        <v>72</v>
      </c>
      <c r="L104" s="294"/>
      <c r="M104" s="295">
        <v>72</v>
      </c>
      <c r="N104" s="293"/>
      <c r="O104" s="292"/>
      <c r="P104" s="293"/>
      <c r="Q104" s="582">
        <v>72</v>
      </c>
      <c r="R104" s="551"/>
      <c r="S104" s="643">
        <v>72</v>
      </c>
      <c r="T104" s="258"/>
      <c r="U104" s="258"/>
      <c r="V104" s="133"/>
      <c r="W104" s="133"/>
      <c r="X104" s="258"/>
      <c r="Y104" s="294"/>
    </row>
    <row r="105" spans="1:25" ht="13.5" customHeight="1" thickBot="1">
      <c r="A105" s="738"/>
      <c r="B105" s="741" t="s">
        <v>247</v>
      </c>
      <c r="C105" s="390"/>
      <c r="D105" s="492" t="s">
        <v>81</v>
      </c>
      <c r="E105" s="276"/>
      <c r="F105" s="276"/>
      <c r="G105" s="391"/>
      <c r="H105" s="150"/>
      <c r="I105" s="273"/>
      <c r="J105" s="277"/>
      <c r="K105" s="278"/>
      <c r="L105" s="269"/>
      <c r="M105" s="279"/>
      <c r="N105" s="273"/>
      <c r="O105" s="277"/>
      <c r="P105" s="278"/>
      <c r="Q105" s="269"/>
      <c r="R105" s="541"/>
      <c r="S105" s="387"/>
      <c r="T105" s="273"/>
      <c r="U105" s="273"/>
      <c r="V105" s="150"/>
      <c r="W105" s="150"/>
      <c r="X105" s="273"/>
      <c r="Y105" s="269"/>
    </row>
    <row r="106" spans="1:27" s="10" customFormat="1" ht="24" customHeight="1" thickBot="1">
      <c r="A106" s="770"/>
      <c r="B106" s="775" t="s">
        <v>82</v>
      </c>
      <c r="C106" s="772"/>
      <c r="D106" s="699"/>
      <c r="E106" s="699"/>
      <c r="F106" s="699"/>
      <c r="G106" s="699"/>
      <c r="H106" s="699"/>
      <c r="I106" s="699"/>
      <c r="J106" s="700"/>
      <c r="K106" s="701">
        <f aca="true" t="shared" si="24" ref="K106:Y106">K11</f>
        <v>7470</v>
      </c>
      <c r="L106" s="702">
        <f t="shared" si="24"/>
        <v>2142</v>
      </c>
      <c r="M106" s="703">
        <f t="shared" si="24"/>
        <v>5328</v>
      </c>
      <c r="N106" s="701">
        <f t="shared" si="24"/>
        <v>1933</v>
      </c>
      <c r="O106" s="704">
        <f t="shared" si="24"/>
        <v>2345</v>
      </c>
      <c r="P106" s="701">
        <f t="shared" si="24"/>
        <v>6</v>
      </c>
      <c r="Q106" s="705"/>
      <c r="R106" s="706">
        <f t="shared" si="24"/>
        <v>630</v>
      </c>
      <c r="S106" s="707">
        <f t="shared" si="24"/>
        <v>684</v>
      </c>
      <c r="T106" s="708">
        <f t="shared" si="24"/>
        <v>594</v>
      </c>
      <c r="U106" s="708">
        <f t="shared" si="24"/>
        <v>612</v>
      </c>
      <c r="V106" s="707">
        <f t="shared" si="24"/>
        <v>450</v>
      </c>
      <c r="W106" s="707">
        <f t="shared" si="24"/>
        <v>612</v>
      </c>
      <c r="X106" s="708">
        <f t="shared" si="24"/>
        <v>450</v>
      </c>
      <c r="Y106" s="702">
        <f t="shared" si="24"/>
        <v>252</v>
      </c>
      <c r="Z106" s="64"/>
      <c r="AA106" s="63"/>
    </row>
    <row r="107" spans="1:25" s="10" customFormat="1" ht="15.75" customHeight="1">
      <c r="A107" s="770" t="s">
        <v>83</v>
      </c>
      <c r="B107" s="126" t="s">
        <v>61</v>
      </c>
      <c r="C107" s="773"/>
      <c r="D107" s="92"/>
      <c r="E107" s="92"/>
      <c r="F107" s="92"/>
      <c r="G107" s="169"/>
      <c r="H107" s="169"/>
      <c r="I107" s="92"/>
      <c r="J107" s="92"/>
      <c r="K107" s="92"/>
      <c r="L107" s="92"/>
      <c r="M107" s="92"/>
      <c r="N107" s="92"/>
      <c r="O107" s="92"/>
      <c r="P107" s="92"/>
      <c r="Q107" s="586"/>
      <c r="R107" s="140"/>
      <c r="S107" s="138"/>
      <c r="T107" s="71"/>
      <c r="U107" s="71"/>
      <c r="V107" s="138"/>
      <c r="W107" s="138"/>
      <c r="X107" s="71"/>
      <c r="Y107" s="170" t="s">
        <v>84</v>
      </c>
    </row>
    <row r="108" spans="1:25" s="10" customFormat="1" ht="27.75" customHeight="1" thickBot="1">
      <c r="A108" s="771" t="s">
        <v>85</v>
      </c>
      <c r="B108" s="776" t="s">
        <v>86</v>
      </c>
      <c r="C108" s="774"/>
      <c r="D108" s="587"/>
      <c r="E108" s="587"/>
      <c r="F108" s="587"/>
      <c r="G108" s="588"/>
      <c r="H108" s="588"/>
      <c r="I108" s="587"/>
      <c r="J108" s="587"/>
      <c r="K108" s="587"/>
      <c r="L108" s="587"/>
      <c r="M108" s="587"/>
      <c r="N108" s="587"/>
      <c r="O108" s="587"/>
      <c r="P108" s="587"/>
      <c r="Q108" s="589"/>
      <c r="R108" s="137"/>
      <c r="S108" s="132"/>
      <c r="T108" s="75"/>
      <c r="U108" s="75"/>
      <c r="V108" s="74"/>
      <c r="W108" s="74"/>
      <c r="X108" s="75"/>
      <c r="Y108" s="121" t="s">
        <v>87</v>
      </c>
    </row>
    <row r="109" spans="1:25" s="10" customFormat="1" ht="18.75" customHeight="1">
      <c r="A109" s="923" t="s">
        <v>254</v>
      </c>
      <c r="B109" s="924"/>
      <c r="C109" s="924"/>
      <c r="D109" s="924"/>
      <c r="E109" s="924"/>
      <c r="F109" s="924"/>
      <c r="G109" s="924"/>
      <c r="H109" s="924"/>
      <c r="I109" s="924"/>
      <c r="J109" s="924"/>
      <c r="K109" s="924"/>
      <c r="L109" s="924"/>
      <c r="M109" s="887" t="s">
        <v>88</v>
      </c>
      <c r="N109" s="888"/>
      <c r="O109" s="888"/>
      <c r="P109" s="889"/>
      <c r="Q109" s="526"/>
      <c r="R109" s="478">
        <f aca="true" t="shared" si="25" ref="R109:Y109">R11</f>
        <v>630</v>
      </c>
      <c r="S109" s="453">
        <f t="shared" si="25"/>
        <v>684</v>
      </c>
      <c r="T109" s="454">
        <f t="shared" si="25"/>
        <v>594</v>
      </c>
      <c r="U109" s="454">
        <f t="shared" si="25"/>
        <v>612</v>
      </c>
      <c r="V109" s="453">
        <f t="shared" si="25"/>
        <v>450</v>
      </c>
      <c r="W109" s="453">
        <f t="shared" si="25"/>
        <v>612</v>
      </c>
      <c r="X109" s="454">
        <f t="shared" si="25"/>
        <v>450</v>
      </c>
      <c r="Y109" s="476">
        <f t="shared" si="25"/>
        <v>252</v>
      </c>
    </row>
    <row r="110" spans="1:25" s="10" customFormat="1" ht="18" customHeight="1">
      <c r="A110" s="925"/>
      <c r="B110" s="926"/>
      <c r="C110" s="926"/>
      <c r="D110" s="926"/>
      <c r="E110" s="926"/>
      <c r="F110" s="926"/>
      <c r="G110" s="926"/>
      <c r="H110" s="926"/>
      <c r="I110" s="926"/>
      <c r="J110" s="926"/>
      <c r="K110" s="926"/>
      <c r="L110" s="926"/>
      <c r="M110" s="890" t="s">
        <v>89</v>
      </c>
      <c r="N110" s="891"/>
      <c r="O110" s="891"/>
      <c r="P110" s="892"/>
      <c r="Q110" s="527"/>
      <c r="R110" s="479">
        <f>R40+R57+R69+R82+R87+R96+R103</f>
        <v>0</v>
      </c>
      <c r="S110" s="136">
        <f aca="true" t="shared" si="26" ref="S110:Y110">S40+S57+S69+S82+S87+S96+S103</f>
        <v>72</v>
      </c>
      <c r="T110" s="399">
        <f t="shared" si="26"/>
        <v>0</v>
      </c>
      <c r="U110" s="399">
        <f t="shared" si="26"/>
        <v>36</v>
      </c>
      <c r="V110" s="136">
        <f t="shared" si="26"/>
        <v>72</v>
      </c>
      <c r="W110" s="136">
        <f t="shared" si="26"/>
        <v>0</v>
      </c>
      <c r="X110" s="399">
        <f t="shared" si="26"/>
        <v>72</v>
      </c>
      <c r="Y110" s="477">
        <f t="shared" si="26"/>
        <v>36</v>
      </c>
    </row>
    <row r="111" spans="1:25" s="10" customFormat="1" ht="26.25" customHeight="1">
      <c r="A111" s="925"/>
      <c r="B111" s="926"/>
      <c r="C111" s="926"/>
      <c r="D111" s="926"/>
      <c r="E111" s="926"/>
      <c r="F111" s="926"/>
      <c r="G111" s="926"/>
      <c r="H111" s="926"/>
      <c r="I111" s="926"/>
      <c r="J111" s="926"/>
      <c r="K111" s="926"/>
      <c r="L111" s="926"/>
      <c r="M111" s="890" t="s">
        <v>90</v>
      </c>
      <c r="N111" s="891"/>
      <c r="O111" s="891"/>
      <c r="P111" s="892"/>
      <c r="Q111" s="527"/>
      <c r="R111" s="479">
        <f>R41+R42+R43+R48+R58+R66+R70+R83+R88+R92+R97+R104</f>
        <v>0</v>
      </c>
      <c r="S111" s="136">
        <f aca="true" t="shared" si="27" ref="S111:X111">S41+S42+S43+S48+S58+S66+S70+S83+S88+S92+S97+S104</f>
        <v>72</v>
      </c>
      <c r="T111" s="399">
        <f t="shared" si="27"/>
        <v>0</v>
      </c>
      <c r="U111" s="399">
        <f t="shared" si="27"/>
        <v>180</v>
      </c>
      <c r="V111" s="136">
        <f t="shared" si="27"/>
        <v>72</v>
      </c>
      <c r="W111" s="136">
        <f t="shared" si="27"/>
        <v>216</v>
      </c>
      <c r="X111" s="399">
        <f t="shared" si="27"/>
        <v>72</v>
      </c>
      <c r="Y111" s="477">
        <f>Y41+Y42+Y43+Y48+Y58+Y66+Y70+Y83+Y88+Y92+Y97+Y104+Z107</f>
        <v>144</v>
      </c>
    </row>
    <row r="112" spans="1:25" s="10" customFormat="1" ht="22.5" customHeight="1">
      <c r="A112" s="925"/>
      <c r="B112" s="926"/>
      <c r="C112" s="926"/>
      <c r="D112" s="926"/>
      <c r="E112" s="926"/>
      <c r="F112" s="926"/>
      <c r="G112" s="926"/>
      <c r="H112" s="926"/>
      <c r="I112" s="926"/>
      <c r="J112" s="926"/>
      <c r="K112" s="926"/>
      <c r="L112" s="926"/>
      <c r="M112" s="929" t="s">
        <v>91</v>
      </c>
      <c r="N112" s="930"/>
      <c r="O112" s="930"/>
      <c r="P112" s="931"/>
      <c r="Q112" s="528"/>
      <c r="R112" s="479"/>
      <c r="S112" s="136">
        <v>4</v>
      </c>
      <c r="T112" s="455">
        <v>3</v>
      </c>
      <c r="U112" s="455">
        <v>4</v>
      </c>
      <c r="V112" s="136">
        <v>2</v>
      </c>
      <c r="W112" s="136">
        <v>3</v>
      </c>
      <c r="X112" s="455">
        <v>4</v>
      </c>
      <c r="Y112" s="227">
        <v>2</v>
      </c>
    </row>
    <row r="113" spans="1:25" s="10" customFormat="1" ht="20.25" customHeight="1">
      <c r="A113" s="925"/>
      <c r="B113" s="926"/>
      <c r="C113" s="926"/>
      <c r="D113" s="926"/>
      <c r="E113" s="926"/>
      <c r="F113" s="926"/>
      <c r="G113" s="926"/>
      <c r="H113" s="926"/>
      <c r="I113" s="926"/>
      <c r="J113" s="926"/>
      <c r="K113" s="926"/>
      <c r="L113" s="926"/>
      <c r="M113" s="929" t="s">
        <v>92</v>
      </c>
      <c r="N113" s="930"/>
      <c r="O113" s="930"/>
      <c r="P113" s="931"/>
      <c r="Q113" s="528"/>
      <c r="R113" s="479">
        <v>7</v>
      </c>
      <c r="S113" s="136">
        <v>3</v>
      </c>
      <c r="T113" s="455">
        <v>4</v>
      </c>
      <c r="U113" s="455">
        <v>6</v>
      </c>
      <c r="V113" s="136">
        <v>4</v>
      </c>
      <c r="W113" s="136">
        <v>6</v>
      </c>
      <c r="X113" s="455">
        <v>5</v>
      </c>
      <c r="Y113" s="227">
        <v>4</v>
      </c>
    </row>
    <row r="114" spans="1:25" ht="18" customHeight="1" thickBot="1">
      <c r="A114" s="927"/>
      <c r="B114" s="928"/>
      <c r="C114" s="928"/>
      <c r="D114" s="928"/>
      <c r="E114" s="928"/>
      <c r="F114" s="928"/>
      <c r="G114" s="928"/>
      <c r="H114" s="928"/>
      <c r="I114" s="928"/>
      <c r="J114" s="928"/>
      <c r="K114" s="928"/>
      <c r="L114" s="928"/>
      <c r="M114" s="920" t="s">
        <v>93</v>
      </c>
      <c r="N114" s="921"/>
      <c r="O114" s="921"/>
      <c r="P114" s="921"/>
      <c r="Q114" s="517"/>
      <c r="R114" s="482">
        <v>1</v>
      </c>
      <c r="S114" s="483">
        <v>1</v>
      </c>
      <c r="T114" s="484">
        <v>1</v>
      </c>
      <c r="U114" s="484">
        <v>1</v>
      </c>
      <c r="V114" s="483">
        <v>1</v>
      </c>
      <c r="W114" s="483">
        <v>1</v>
      </c>
      <c r="X114" s="484">
        <v>1</v>
      </c>
      <c r="Y114" s="485">
        <v>0</v>
      </c>
    </row>
    <row r="115" spans="1:25" ht="24" customHeight="1">
      <c r="A115" s="893" t="s">
        <v>94</v>
      </c>
      <c r="B115" s="893"/>
      <c r="C115" s="893"/>
      <c r="D115" s="893"/>
      <c r="E115" s="893"/>
      <c r="F115" s="893"/>
      <c r="G115" s="893"/>
      <c r="H115" s="893"/>
      <c r="I115" s="893"/>
      <c r="J115" s="893"/>
      <c r="K115" s="893"/>
      <c r="L115" s="893"/>
      <c r="M115" s="893"/>
      <c r="N115" s="893"/>
      <c r="O115" s="893"/>
      <c r="P115" s="893"/>
      <c r="Q115" s="529"/>
      <c r="R115" s="883"/>
      <c r="S115" s="883"/>
      <c r="T115" s="63"/>
      <c r="U115" s="63"/>
      <c r="V115" s="63"/>
      <c r="W115" s="63"/>
      <c r="X115" s="63"/>
      <c r="Y115" s="63"/>
    </row>
    <row r="116" spans="1:25" ht="18" customHeight="1">
      <c r="A116" s="100" t="s">
        <v>95</v>
      </c>
      <c r="B116" s="914" t="s">
        <v>96</v>
      </c>
      <c r="C116" s="915"/>
      <c r="D116" s="915"/>
      <c r="E116" s="915"/>
      <c r="F116" s="915"/>
      <c r="G116" s="915"/>
      <c r="H116" s="915"/>
      <c r="I116" s="915"/>
      <c r="J116" s="915"/>
      <c r="K116" s="915"/>
      <c r="L116" s="915"/>
      <c r="M116" s="915"/>
      <c r="N116" s="915"/>
      <c r="O116" s="915"/>
      <c r="P116" s="916"/>
      <c r="Q116" s="530"/>
      <c r="R116" s="98"/>
      <c r="S116" s="98"/>
      <c r="T116" s="94"/>
      <c r="U116" s="95"/>
      <c r="V116" s="95"/>
      <c r="W116" s="95"/>
      <c r="X116" s="95"/>
      <c r="Y116" s="95"/>
    </row>
    <row r="117" spans="1:25" ht="18" customHeight="1">
      <c r="A117" s="61"/>
      <c r="B117" s="917" t="s">
        <v>97</v>
      </c>
      <c r="C117" s="918"/>
      <c r="D117" s="918"/>
      <c r="E117" s="918"/>
      <c r="F117" s="918"/>
      <c r="G117" s="918"/>
      <c r="H117" s="918"/>
      <c r="I117" s="918"/>
      <c r="J117" s="918"/>
      <c r="K117" s="918"/>
      <c r="L117" s="918"/>
      <c r="M117" s="918"/>
      <c r="N117" s="918"/>
      <c r="O117" s="918"/>
      <c r="P117" s="919"/>
      <c r="Q117" s="531"/>
      <c r="R117" s="98"/>
      <c r="S117" s="98"/>
      <c r="T117" s="96"/>
      <c r="U117" s="96"/>
      <c r="V117" s="96"/>
      <c r="W117" s="96"/>
      <c r="X117" s="96"/>
      <c r="Y117" s="96"/>
    </row>
    <row r="118" spans="1:25" ht="14.25" customHeight="1">
      <c r="A118" s="61">
        <v>1</v>
      </c>
      <c r="B118" s="870" t="s">
        <v>182</v>
      </c>
      <c r="C118" s="871"/>
      <c r="D118" s="871"/>
      <c r="E118" s="871"/>
      <c r="F118" s="871"/>
      <c r="G118" s="871"/>
      <c r="H118" s="871"/>
      <c r="I118" s="871"/>
      <c r="J118" s="871"/>
      <c r="K118" s="871"/>
      <c r="L118" s="871"/>
      <c r="M118" s="871"/>
      <c r="N118" s="871"/>
      <c r="O118" s="871"/>
      <c r="P118" s="872"/>
      <c r="Q118" s="532"/>
      <c r="R118" s="99"/>
      <c r="S118" s="99"/>
      <c r="T118" s="96"/>
      <c r="U118" s="96"/>
      <c r="V118" s="96"/>
      <c r="W118" s="96"/>
      <c r="X118" s="96"/>
      <c r="Y118" s="96"/>
    </row>
    <row r="119" spans="1:25" ht="14.25" customHeight="1">
      <c r="A119" s="61">
        <v>2</v>
      </c>
      <c r="B119" s="869" t="s">
        <v>98</v>
      </c>
      <c r="C119" s="869"/>
      <c r="D119" s="869"/>
      <c r="E119" s="869"/>
      <c r="F119" s="869"/>
      <c r="G119" s="869"/>
      <c r="H119" s="869"/>
      <c r="I119" s="869"/>
      <c r="J119" s="869"/>
      <c r="K119" s="869"/>
      <c r="L119" s="869"/>
      <c r="M119" s="869"/>
      <c r="N119" s="869"/>
      <c r="O119" s="869"/>
      <c r="P119" s="869"/>
      <c r="Q119" s="532"/>
      <c r="R119" s="99"/>
      <c r="S119" s="99"/>
      <c r="T119" s="96"/>
      <c r="U119" s="96"/>
      <c r="V119" s="96"/>
      <c r="W119" s="96"/>
      <c r="X119" s="96"/>
      <c r="Y119" s="96"/>
    </row>
    <row r="120" spans="1:25" ht="14.25" customHeight="1">
      <c r="A120" s="61">
        <v>3</v>
      </c>
      <c r="B120" s="870" t="s">
        <v>183</v>
      </c>
      <c r="C120" s="871"/>
      <c r="D120" s="871"/>
      <c r="E120" s="871"/>
      <c r="F120" s="871"/>
      <c r="G120" s="871"/>
      <c r="H120" s="871"/>
      <c r="I120" s="871"/>
      <c r="J120" s="871"/>
      <c r="K120" s="871"/>
      <c r="L120" s="871"/>
      <c r="M120" s="871"/>
      <c r="N120" s="871"/>
      <c r="O120" s="871"/>
      <c r="P120" s="872"/>
      <c r="Q120" s="532"/>
      <c r="R120" s="99"/>
      <c r="S120" s="99"/>
      <c r="T120" s="96"/>
      <c r="U120" s="96"/>
      <c r="V120" s="96"/>
      <c r="W120" s="96"/>
      <c r="X120" s="96"/>
      <c r="Y120" s="96"/>
    </row>
    <row r="121" spans="1:25" ht="15.75" customHeight="1">
      <c r="A121" s="61">
        <v>4</v>
      </c>
      <c r="B121" s="870" t="s">
        <v>184</v>
      </c>
      <c r="C121" s="871"/>
      <c r="D121" s="871"/>
      <c r="E121" s="871"/>
      <c r="F121" s="871"/>
      <c r="G121" s="871"/>
      <c r="H121" s="871"/>
      <c r="I121" s="871"/>
      <c r="J121" s="871"/>
      <c r="K121" s="871"/>
      <c r="L121" s="871"/>
      <c r="M121" s="871"/>
      <c r="N121" s="871"/>
      <c r="O121" s="871"/>
      <c r="P121" s="872"/>
      <c r="Q121" s="532"/>
      <c r="R121" s="99"/>
      <c r="S121" s="99"/>
      <c r="T121" s="96"/>
      <c r="U121" s="96"/>
      <c r="V121" s="96"/>
      <c r="W121" s="96"/>
      <c r="X121" s="96"/>
      <c r="Y121" s="96"/>
    </row>
    <row r="122" spans="1:25" ht="15.75" customHeight="1">
      <c r="A122" s="61">
        <v>5</v>
      </c>
      <c r="B122" s="870" t="s">
        <v>185</v>
      </c>
      <c r="C122" s="871"/>
      <c r="D122" s="871"/>
      <c r="E122" s="871"/>
      <c r="F122" s="871"/>
      <c r="G122" s="871"/>
      <c r="H122" s="871"/>
      <c r="I122" s="871"/>
      <c r="J122" s="871"/>
      <c r="K122" s="871"/>
      <c r="L122" s="871"/>
      <c r="M122" s="871"/>
      <c r="N122" s="871"/>
      <c r="O122" s="871"/>
      <c r="P122" s="872"/>
      <c r="Q122" s="532"/>
      <c r="R122" s="99"/>
      <c r="S122" s="99"/>
      <c r="T122" s="96"/>
      <c r="U122" s="96"/>
      <c r="V122" s="96"/>
      <c r="W122" s="96"/>
      <c r="X122" s="96"/>
      <c r="Y122" s="96"/>
    </row>
    <row r="123" spans="1:25" ht="15.75" customHeight="1">
      <c r="A123" s="61">
        <v>6</v>
      </c>
      <c r="B123" s="870" t="s">
        <v>186</v>
      </c>
      <c r="C123" s="871"/>
      <c r="D123" s="871"/>
      <c r="E123" s="871"/>
      <c r="F123" s="871"/>
      <c r="G123" s="871"/>
      <c r="H123" s="871"/>
      <c r="I123" s="871"/>
      <c r="J123" s="871"/>
      <c r="K123" s="871"/>
      <c r="L123" s="871"/>
      <c r="M123" s="871"/>
      <c r="N123" s="871"/>
      <c r="O123" s="871"/>
      <c r="P123" s="872"/>
      <c r="Q123" s="532"/>
      <c r="R123" s="99"/>
      <c r="S123" s="99"/>
      <c r="T123" s="96"/>
      <c r="U123" s="96"/>
      <c r="V123" s="96"/>
      <c r="W123" s="96"/>
      <c r="X123" s="96"/>
      <c r="Y123" s="96"/>
    </row>
    <row r="124" spans="1:25" ht="15" customHeight="1">
      <c r="A124" s="61">
        <v>7</v>
      </c>
      <c r="B124" s="870" t="s">
        <v>187</v>
      </c>
      <c r="C124" s="871"/>
      <c r="D124" s="871"/>
      <c r="E124" s="871"/>
      <c r="F124" s="871"/>
      <c r="G124" s="871"/>
      <c r="H124" s="871"/>
      <c r="I124" s="871"/>
      <c r="J124" s="871"/>
      <c r="K124" s="871"/>
      <c r="L124" s="871"/>
      <c r="M124" s="871"/>
      <c r="N124" s="871"/>
      <c r="O124" s="871"/>
      <c r="P124" s="872"/>
      <c r="Q124" s="532"/>
      <c r="R124" s="99"/>
      <c r="S124" s="99"/>
      <c r="T124" s="96"/>
      <c r="U124" s="96"/>
      <c r="V124" s="96"/>
      <c r="W124" s="96"/>
      <c r="X124" s="96"/>
      <c r="Y124" s="96"/>
    </row>
    <row r="125" spans="1:25" ht="14.25" customHeight="1">
      <c r="A125" s="61">
        <v>8</v>
      </c>
      <c r="B125" s="869" t="s">
        <v>188</v>
      </c>
      <c r="C125" s="869"/>
      <c r="D125" s="869"/>
      <c r="E125" s="869"/>
      <c r="F125" s="869"/>
      <c r="G125" s="869"/>
      <c r="H125" s="869"/>
      <c r="I125" s="869"/>
      <c r="J125" s="869"/>
      <c r="K125" s="869"/>
      <c r="L125" s="869"/>
      <c r="M125" s="869"/>
      <c r="N125" s="869"/>
      <c r="O125" s="869"/>
      <c r="P125" s="869"/>
      <c r="Q125" s="532"/>
      <c r="R125" s="99"/>
      <c r="S125" s="99"/>
      <c r="T125" s="96"/>
      <c r="U125" s="96"/>
      <c r="V125" s="96"/>
      <c r="W125" s="96"/>
      <c r="X125" s="96"/>
      <c r="Y125" s="96"/>
    </row>
    <row r="126" spans="1:25" ht="15.75" customHeight="1">
      <c r="A126" s="61">
        <v>9</v>
      </c>
      <c r="B126" s="870" t="s">
        <v>189</v>
      </c>
      <c r="C126" s="871"/>
      <c r="D126" s="871"/>
      <c r="E126" s="871"/>
      <c r="F126" s="871"/>
      <c r="G126" s="871"/>
      <c r="H126" s="871"/>
      <c r="I126" s="871"/>
      <c r="J126" s="871"/>
      <c r="K126" s="871"/>
      <c r="L126" s="871"/>
      <c r="M126" s="871"/>
      <c r="N126" s="871"/>
      <c r="O126" s="871"/>
      <c r="P126" s="872"/>
      <c r="Q126" s="532"/>
      <c r="R126" s="99"/>
      <c r="S126" s="99"/>
      <c r="T126" s="96"/>
      <c r="U126" s="96"/>
      <c r="V126" s="96"/>
      <c r="W126" s="96"/>
      <c r="X126" s="96"/>
      <c r="Y126" s="96"/>
    </row>
    <row r="127" spans="1:25" ht="13.5" customHeight="1">
      <c r="A127" s="61">
        <v>10</v>
      </c>
      <c r="B127" s="870" t="s">
        <v>190</v>
      </c>
      <c r="C127" s="871"/>
      <c r="D127" s="871"/>
      <c r="E127" s="871"/>
      <c r="F127" s="871"/>
      <c r="G127" s="871"/>
      <c r="H127" s="871"/>
      <c r="I127" s="871"/>
      <c r="J127" s="871"/>
      <c r="K127" s="871"/>
      <c r="L127" s="871"/>
      <c r="M127" s="871"/>
      <c r="N127" s="871"/>
      <c r="O127" s="871"/>
      <c r="P127" s="872"/>
      <c r="Q127" s="532"/>
      <c r="R127" s="99"/>
      <c r="S127" s="99"/>
      <c r="T127" s="96"/>
      <c r="U127" s="96"/>
      <c r="V127" s="96"/>
      <c r="W127" s="96"/>
      <c r="X127" s="96"/>
      <c r="Y127" s="96"/>
    </row>
    <row r="128" spans="1:25" ht="13.5" customHeight="1">
      <c r="A128" s="61">
        <v>11</v>
      </c>
      <c r="B128" s="869" t="s">
        <v>191</v>
      </c>
      <c r="C128" s="869"/>
      <c r="D128" s="869"/>
      <c r="E128" s="869"/>
      <c r="F128" s="869"/>
      <c r="G128" s="869"/>
      <c r="H128" s="869"/>
      <c r="I128" s="869"/>
      <c r="J128" s="869"/>
      <c r="K128" s="869"/>
      <c r="L128" s="869"/>
      <c r="M128" s="869"/>
      <c r="N128" s="869"/>
      <c r="O128" s="869"/>
      <c r="P128" s="869"/>
      <c r="Q128" s="532"/>
      <c r="R128" s="97"/>
      <c r="S128" s="97"/>
      <c r="T128" s="97"/>
      <c r="U128" s="97"/>
      <c r="V128" s="97"/>
      <c r="W128" s="97"/>
      <c r="X128" s="97"/>
      <c r="Y128" s="97"/>
    </row>
    <row r="129" spans="1:25" ht="14.25" customHeight="1">
      <c r="A129" s="61">
        <v>12</v>
      </c>
      <c r="B129" s="869" t="s">
        <v>192</v>
      </c>
      <c r="C129" s="869"/>
      <c r="D129" s="869"/>
      <c r="E129" s="869"/>
      <c r="F129" s="869"/>
      <c r="G129" s="869"/>
      <c r="H129" s="869"/>
      <c r="I129" s="869"/>
      <c r="J129" s="869"/>
      <c r="K129" s="869"/>
      <c r="L129" s="869"/>
      <c r="M129" s="869"/>
      <c r="N129" s="869"/>
      <c r="O129" s="869"/>
      <c r="P129" s="869"/>
      <c r="Q129" s="532"/>
      <c r="R129" s="62"/>
      <c r="S129" s="62"/>
      <c r="T129" s="62"/>
      <c r="U129" s="62"/>
      <c r="V129" s="62"/>
      <c r="W129" s="62"/>
      <c r="X129" s="62"/>
      <c r="Y129" s="62"/>
    </row>
    <row r="130" spans="1:25" ht="15" customHeight="1">
      <c r="A130" s="61">
        <v>13</v>
      </c>
      <c r="B130" s="870" t="s">
        <v>193</v>
      </c>
      <c r="C130" s="871"/>
      <c r="D130" s="871"/>
      <c r="E130" s="871"/>
      <c r="F130" s="871"/>
      <c r="G130" s="871"/>
      <c r="H130" s="871"/>
      <c r="I130" s="871"/>
      <c r="J130" s="871"/>
      <c r="K130" s="871"/>
      <c r="L130" s="871"/>
      <c r="M130" s="871"/>
      <c r="N130" s="871"/>
      <c r="O130" s="871"/>
      <c r="P130" s="872"/>
      <c r="Q130" s="532"/>
      <c r="R130" s="62"/>
      <c r="S130" s="62"/>
      <c r="T130" s="62"/>
      <c r="U130" s="62"/>
      <c r="V130" s="62"/>
      <c r="W130" s="62"/>
      <c r="X130" s="62"/>
      <c r="Y130" s="62"/>
    </row>
    <row r="131" spans="1:25" ht="13.5" customHeight="1">
      <c r="A131" s="61">
        <v>14</v>
      </c>
      <c r="B131" s="870" t="s">
        <v>196</v>
      </c>
      <c r="C131" s="871"/>
      <c r="D131" s="871"/>
      <c r="E131" s="871"/>
      <c r="F131" s="871"/>
      <c r="G131" s="871"/>
      <c r="H131" s="871"/>
      <c r="I131" s="871"/>
      <c r="J131" s="871"/>
      <c r="K131" s="871"/>
      <c r="L131" s="871"/>
      <c r="M131" s="871"/>
      <c r="N131" s="871"/>
      <c r="O131" s="871"/>
      <c r="P131" s="872"/>
      <c r="Q131" s="532"/>
      <c r="R131" s="62"/>
      <c r="S131" s="62"/>
      <c r="T131" s="62"/>
      <c r="U131" s="62"/>
      <c r="V131" s="62"/>
      <c r="W131" s="62"/>
      <c r="X131" s="62"/>
      <c r="Y131" s="62"/>
    </row>
    <row r="132" spans="1:25" ht="12.75" customHeight="1">
      <c r="A132" s="61">
        <v>15</v>
      </c>
      <c r="B132" s="870" t="s">
        <v>197</v>
      </c>
      <c r="C132" s="871"/>
      <c r="D132" s="871"/>
      <c r="E132" s="871"/>
      <c r="F132" s="871"/>
      <c r="G132" s="871"/>
      <c r="H132" s="871"/>
      <c r="I132" s="871"/>
      <c r="J132" s="871"/>
      <c r="K132" s="871"/>
      <c r="L132" s="871"/>
      <c r="M132" s="871"/>
      <c r="N132" s="871"/>
      <c r="O132" s="871"/>
      <c r="P132" s="872"/>
      <c r="Q132" s="532"/>
      <c r="R132" s="97"/>
      <c r="S132" s="97"/>
      <c r="T132" s="97"/>
      <c r="U132" s="97"/>
      <c r="V132" s="97"/>
      <c r="W132" s="97"/>
      <c r="X132" s="97"/>
      <c r="Y132" s="97"/>
    </row>
    <row r="133" spans="1:25" ht="12.75" customHeight="1">
      <c r="A133" s="61">
        <v>16</v>
      </c>
      <c r="B133" s="870" t="s">
        <v>194</v>
      </c>
      <c r="C133" s="871"/>
      <c r="D133" s="871"/>
      <c r="E133" s="871"/>
      <c r="F133" s="871"/>
      <c r="G133" s="871"/>
      <c r="H133" s="871"/>
      <c r="I133" s="871"/>
      <c r="J133" s="871"/>
      <c r="K133" s="871"/>
      <c r="L133" s="871"/>
      <c r="M133" s="871"/>
      <c r="N133" s="871"/>
      <c r="O133" s="871"/>
      <c r="P133" s="872"/>
      <c r="Q133" s="532"/>
      <c r="R133" s="97"/>
      <c r="S133" s="97"/>
      <c r="T133" s="97"/>
      <c r="U133" s="97"/>
      <c r="V133" s="97"/>
      <c r="W133" s="97"/>
      <c r="X133" s="97"/>
      <c r="Y133" s="97"/>
    </row>
    <row r="134" spans="1:25" ht="12.75" customHeight="1">
      <c r="A134" s="61">
        <v>17</v>
      </c>
      <c r="B134" s="870" t="s">
        <v>195</v>
      </c>
      <c r="C134" s="871"/>
      <c r="D134" s="871"/>
      <c r="E134" s="871"/>
      <c r="F134" s="871"/>
      <c r="G134" s="871"/>
      <c r="H134" s="871"/>
      <c r="I134" s="871"/>
      <c r="J134" s="871"/>
      <c r="K134" s="871"/>
      <c r="L134" s="871"/>
      <c r="M134" s="871"/>
      <c r="N134" s="871"/>
      <c r="O134" s="871"/>
      <c r="P134" s="872"/>
      <c r="Q134" s="532"/>
      <c r="R134" s="97"/>
      <c r="S134" s="97"/>
      <c r="T134" s="97"/>
      <c r="U134" s="97"/>
      <c r="V134" s="97"/>
      <c r="W134" s="97"/>
      <c r="X134" s="97"/>
      <c r="Y134" s="97"/>
    </row>
    <row r="135" spans="1:25" ht="12.75" customHeight="1">
      <c r="A135" s="61">
        <v>18</v>
      </c>
      <c r="B135" s="870" t="s">
        <v>198</v>
      </c>
      <c r="C135" s="871"/>
      <c r="D135" s="871"/>
      <c r="E135" s="871"/>
      <c r="F135" s="871"/>
      <c r="G135" s="871"/>
      <c r="H135" s="871"/>
      <c r="I135" s="871"/>
      <c r="J135" s="871"/>
      <c r="K135" s="871"/>
      <c r="L135" s="871"/>
      <c r="M135" s="871"/>
      <c r="N135" s="871"/>
      <c r="O135" s="871"/>
      <c r="P135" s="872"/>
      <c r="Q135" s="532"/>
      <c r="R135" s="97"/>
      <c r="S135" s="97"/>
      <c r="T135" s="97"/>
      <c r="U135" s="97"/>
      <c r="V135" s="97"/>
      <c r="W135" s="97"/>
      <c r="X135" s="97"/>
      <c r="Y135" s="97"/>
    </row>
    <row r="136" spans="1:25" ht="12.75" customHeight="1">
      <c r="A136" s="61">
        <v>19</v>
      </c>
      <c r="B136" s="870" t="s">
        <v>199</v>
      </c>
      <c r="C136" s="871"/>
      <c r="D136" s="871"/>
      <c r="E136" s="871"/>
      <c r="F136" s="871"/>
      <c r="G136" s="871"/>
      <c r="H136" s="871"/>
      <c r="I136" s="871"/>
      <c r="J136" s="871"/>
      <c r="K136" s="871"/>
      <c r="L136" s="871"/>
      <c r="M136" s="871"/>
      <c r="N136" s="871"/>
      <c r="O136" s="871"/>
      <c r="P136" s="872"/>
      <c r="Q136" s="532"/>
      <c r="R136" s="97"/>
      <c r="S136" s="97"/>
      <c r="T136" s="97"/>
      <c r="U136" s="97"/>
      <c r="V136" s="97"/>
      <c r="W136" s="97"/>
      <c r="X136" s="97"/>
      <c r="Y136" s="97"/>
    </row>
    <row r="137" spans="1:25" ht="12.75" customHeight="1">
      <c r="A137" s="61">
        <v>20</v>
      </c>
      <c r="B137" s="870" t="s">
        <v>200</v>
      </c>
      <c r="C137" s="871"/>
      <c r="D137" s="871"/>
      <c r="E137" s="871"/>
      <c r="F137" s="871"/>
      <c r="G137" s="871"/>
      <c r="H137" s="871"/>
      <c r="I137" s="871"/>
      <c r="J137" s="871"/>
      <c r="K137" s="871"/>
      <c r="L137" s="871"/>
      <c r="M137" s="871"/>
      <c r="N137" s="871"/>
      <c r="O137" s="871"/>
      <c r="P137" s="872"/>
      <c r="Q137" s="532"/>
      <c r="R137" s="97"/>
      <c r="S137" s="97"/>
      <c r="T137" s="97"/>
      <c r="U137" s="97"/>
      <c r="V137" s="97"/>
      <c r="W137" s="97"/>
      <c r="X137" s="97"/>
      <c r="Y137" s="97"/>
    </row>
    <row r="138" spans="1:25" ht="12.75" customHeight="1">
      <c r="A138" s="61">
        <v>21</v>
      </c>
      <c r="B138" s="870" t="s">
        <v>201</v>
      </c>
      <c r="C138" s="871"/>
      <c r="D138" s="871"/>
      <c r="E138" s="871"/>
      <c r="F138" s="871"/>
      <c r="G138" s="871"/>
      <c r="H138" s="871"/>
      <c r="I138" s="871"/>
      <c r="J138" s="871"/>
      <c r="K138" s="871"/>
      <c r="L138" s="871"/>
      <c r="M138" s="871"/>
      <c r="N138" s="871"/>
      <c r="O138" s="871"/>
      <c r="P138" s="872"/>
      <c r="Q138" s="532"/>
      <c r="R138" s="97"/>
      <c r="S138" s="97"/>
      <c r="T138" s="97"/>
      <c r="U138" s="97"/>
      <c r="V138" s="97"/>
      <c r="W138" s="97"/>
      <c r="X138" s="97"/>
      <c r="Y138" s="97"/>
    </row>
    <row r="139" spans="1:25" ht="15.75" customHeight="1">
      <c r="A139" s="61">
        <v>22</v>
      </c>
      <c r="B139" s="911" t="s">
        <v>202</v>
      </c>
      <c r="C139" s="912"/>
      <c r="D139" s="912"/>
      <c r="E139" s="912"/>
      <c r="F139" s="912"/>
      <c r="G139" s="912"/>
      <c r="H139" s="912"/>
      <c r="I139" s="912"/>
      <c r="J139" s="912"/>
      <c r="K139" s="912"/>
      <c r="L139" s="912"/>
      <c r="M139" s="912"/>
      <c r="N139" s="912"/>
      <c r="O139" s="912"/>
      <c r="P139" s="913"/>
      <c r="Q139" s="533"/>
      <c r="R139" s="62"/>
      <c r="S139" s="62"/>
      <c r="T139" s="62"/>
      <c r="U139" s="62"/>
      <c r="V139" s="62"/>
      <c r="W139" s="62"/>
      <c r="X139" s="62"/>
      <c r="Y139" s="62"/>
    </row>
    <row r="140" spans="1:25" ht="15" customHeight="1">
      <c r="A140" s="61"/>
      <c r="B140" s="908" t="s">
        <v>107</v>
      </c>
      <c r="C140" s="909"/>
      <c r="D140" s="909"/>
      <c r="E140" s="909"/>
      <c r="F140" s="909"/>
      <c r="G140" s="909"/>
      <c r="H140" s="909"/>
      <c r="I140" s="909"/>
      <c r="J140" s="909"/>
      <c r="K140" s="909"/>
      <c r="L140" s="909"/>
      <c r="M140" s="909"/>
      <c r="N140" s="909"/>
      <c r="O140" s="909"/>
      <c r="P140" s="910"/>
      <c r="Q140" s="534"/>
      <c r="R140" s="62"/>
      <c r="S140" s="62"/>
      <c r="T140" s="62"/>
      <c r="U140" s="62"/>
      <c r="V140" s="62"/>
      <c r="W140" s="62"/>
      <c r="X140" s="62"/>
      <c r="Y140" s="62"/>
    </row>
    <row r="141" spans="1:18" ht="15" customHeight="1">
      <c r="A141" s="61">
        <v>23</v>
      </c>
      <c r="B141" s="870" t="s">
        <v>187</v>
      </c>
      <c r="C141" s="871"/>
      <c r="D141" s="871"/>
      <c r="E141" s="871"/>
      <c r="F141" s="871"/>
      <c r="G141" s="871"/>
      <c r="H141" s="871"/>
      <c r="I141" s="871"/>
      <c r="J141" s="871"/>
      <c r="K141" s="871"/>
      <c r="L141" s="871"/>
      <c r="M141" s="871"/>
      <c r="N141" s="871"/>
      <c r="O141" s="871"/>
      <c r="P141" s="872"/>
      <c r="Q141" s="532"/>
      <c r="R141" s="62"/>
    </row>
    <row r="142" spans="1:18" ht="15" customHeight="1">
      <c r="A142" s="61">
        <v>24</v>
      </c>
      <c r="B142" s="869" t="s">
        <v>188</v>
      </c>
      <c r="C142" s="869"/>
      <c r="D142" s="869"/>
      <c r="E142" s="869"/>
      <c r="F142" s="869"/>
      <c r="G142" s="869"/>
      <c r="H142" s="869"/>
      <c r="I142" s="869"/>
      <c r="J142" s="869"/>
      <c r="K142" s="869"/>
      <c r="L142" s="869"/>
      <c r="M142" s="869"/>
      <c r="N142" s="869"/>
      <c r="O142" s="869"/>
      <c r="P142" s="869"/>
      <c r="Q142" s="532"/>
      <c r="R142" s="62"/>
    </row>
    <row r="143" spans="1:18" ht="15" customHeight="1">
      <c r="A143" s="61">
        <v>25</v>
      </c>
      <c r="B143" s="870" t="s">
        <v>190</v>
      </c>
      <c r="C143" s="871"/>
      <c r="D143" s="871"/>
      <c r="E143" s="871"/>
      <c r="F143" s="871"/>
      <c r="G143" s="871"/>
      <c r="H143" s="871"/>
      <c r="I143" s="871"/>
      <c r="J143" s="871"/>
      <c r="K143" s="871"/>
      <c r="L143" s="871"/>
      <c r="M143" s="871"/>
      <c r="N143" s="871"/>
      <c r="O143" s="871"/>
      <c r="P143" s="872"/>
      <c r="Q143" s="532"/>
      <c r="R143" s="62"/>
    </row>
    <row r="144" spans="1:18" ht="15" customHeight="1">
      <c r="A144" s="61">
        <v>26</v>
      </c>
      <c r="B144" s="911" t="s">
        <v>203</v>
      </c>
      <c r="C144" s="912"/>
      <c r="D144" s="912"/>
      <c r="E144" s="912"/>
      <c r="F144" s="912"/>
      <c r="G144" s="912"/>
      <c r="H144" s="912"/>
      <c r="I144" s="912"/>
      <c r="J144" s="912"/>
      <c r="K144" s="912"/>
      <c r="L144" s="912"/>
      <c r="M144" s="912"/>
      <c r="N144" s="912"/>
      <c r="O144" s="912"/>
      <c r="P144" s="913"/>
      <c r="Q144" s="533"/>
      <c r="R144" s="62"/>
    </row>
    <row r="145" spans="1:17" ht="15" customHeight="1">
      <c r="A145" s="101"/>
      <c r="B145" s="879" t="s">
        <v>62</v>
      </c>
      <c r="C145" s="880"/>
      <c r="D145" s="880"/>
      <c r="E145" s="880"/>
      <c r="F145" s="880"/>
      <c r="G145" s="880"/>
      <c r="H145" s="880"/>
      <c r="I145" s="880"/>
      <c r="J145" s="880"/>
      <c r="K145" s="880"/>
      <c r="L145" s="880"/>
      <c r="M145" s="880"/>
      <c r="N145" s="880"/>
      <c r="O145" s="880"/>
      <c r="P145" s="881"/>
      <c r="Q145" s="535"/>
    </row>
    <row r="146" spans="1:17" ht="18" customHeight="1">
      <c r="A146" s="102"/>
      <c r="B146" s="878" t="s">
        <v>99</v>
      </c>
      <c r="C146" s="878"/>
      <c r="D146" s="878"/>
      <c r="E146" s="878"/>
      <c r="F146" s="878"/>
      <c r="G146" s="878"/>
      <c r="H146" s="878"/>
      <c r="I146" s="878"/>
      <c r="J146" s="878"/>
      <c r="K146" s="878"/>
      <c r="L146" s="878"/>
      <c r="M146" s="878"/>
      <c r="N146" s="878"/>
      <c r="O146" s="878"/>
      <c r="P146" s="878"/>
      <c r="Q146" s="536"/>
    </row>
    <row r="147" spans="1:17" ht="15.75" customHeight="1">
      <c r="A147" s="102"/>
      <c r="B147" s="878" t="s">
        <v>100</v>
      </c>
      <c r="C147" s="878"/>
      <c r="D147" s="878"/>
      <c r="E147" s="878"/>
      <c r="F147" s="878"/>
      <c r="G147" s="878"/>
      <c r="H147" s="878"/>
      <c r="I147" s="878"/>
      <c r="J147" s="878"/>
      <c r="K147" s="878"/>
      <c r="L147" s="878"/>
      <c r="M147" s="878"/>
      <c r="N147" s="878"/>
      <c r="O147" s="878"/>
      <c r="P147" s="878"/>
      <c r="Q147" s="536"/>
    </row>
    <row r="148" spans="1:17" ht="14.25" customHeight="1">
      <c r="A148" s="102"/>
      <c r="B148" s="882" t="s">
        <v>63</v>
      </c>
      <c r="C148" s="882"/>
      <c r="D148" s="882"/>
      <c r="E148" s="882"/>
      <c r="F148" s="882"/>
      <c r="G148" s="882"/>
      <c r="H148" s="882"/>
      <c r="I148" s="882"/>
      <c r="J148" s="882"/>
      <c r="K148" s="882"/>
      <c r="L148" s="882"/>
      <c r="M148" s="882"/>
      <c r="N148" s="882"/>
      <c r="O148" s="882"/>
      <c r="P148" s="882"/>
      <c r="Q148" s="537"/>
    </row>
    <row r="149" spans="1:17" ht="13.5" customHeight="1">
      <c r="A149" s="102"/>
      <c r="B149" s="878" t="s">
        <v>101</v>
      </c>
      <c r="C149" s="878"/>
      <c r="D149" s="878"/>
      <c r="E149" s="878"/>
      <c r="F149" s="878"/>
      <c r="G149" s="878"/>
      <c r="H149" s="878"/>
      <c r="I149" s="878"/>
      <c r="J149" s="878"/>
      <c r="K149" s="878"/>
      <c r="L149" s="878"/>
      <c r="M149" s="878"/>
      <c r="N149" s="878"/>
      <c r="O149" s="878"/>
      <c r="P149" s="878"/>
      <c r="Q149" s="536"/>
    </row>
    <row r="150" spans="1:17" ht="13.5" customHeight="1">
      <c r="A150" s="102"/>
      <c r="B150" s="878" t="s">
        <v>102</v>
      </c>
      <c r="C150" s="878"/>
      <c r="D150" s="878"/>
      <c r="E150" s="878"/>
      <c r="F150" s="878"/>
      <c r="G150" s="878"/>
      <c r="H150" s="878"/>
      <c r="I150" s="878"/>
      <c r="J150" s="878"/>
      <c r="K150" s="878"/>
      <c r="L150" s="878"/>
      <c r="M150" s="878"/>
      <c r="N150" s="878"/>
      <c r="O150" s="878"/>
      <c r="P150" s="878"/>
      <c r="Q150" s="536"/>
    </row>
    <row r="151" spans="1:17" ht="12.75">
      <c r="A151" s="11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</row>
    <row r="152" spans="1:17" ht="12.75">
      <c r="A152" s="11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</row>
    <row r="153" ht="11.25">
      <c r="A153" s="11"/>
    </row>
    <row r="154" ht="11.25">
      <c r="A154" s="11"/>
    </row>
    <row r="155" ht="11.25">
      <c r="A155" s="11"/>
    </row>
    <row r="156" ht="11.25">
      <c r="A156" s="11"/>
    </row>
    <row r="157" ht="11.25">
      <c r="A157" s="11"/>
    </row>
    <row r="158" ht="11.25">
      <c r="A158" s="11"/>
    </row>
    <row r="159" ht="11.25">
      <c r="A159" s="11"/>
    </row>
    <row r="160" ht="11.25">
      <c r="A160" s="11"/>
    </row>
    <row r="161" ht="11.25">
      <c r="A161" s="11"/>
    </row>
    <row r="162" ht="11.25">
      <c r="A162" s="11"/>
    </row>
    <row r="163" ht="11.25">
      <c r="A163" s="11"/>
    </row>
    <row r="164" ht="11.25">
      <c r="A164" s="11"/>
    </row>
    <row r="165" ht="11.25">
      <c r="A165" s="11"/>
    </row>
    <row r="166" ht="11.25">
      <c r="A166" s="11"/>
    </row>
    <row r="167" ht="11.25">
      <c r="A167" s="11"/>
    </row>
    <row r="168" ht="11.25">
      <c r="A168" s="11"/>
    </row>
    <row r="169" ht="11.25">
      <c r="A169" s="11"/>
    </row>
    <row r="170" ht="11.25">
      <c r="A170" s="11"/>
    </row>
    <row r="171" ht="11.25">
      <c r="A171" s="11"/>
    </row>
    <row r="172" ht="11.25">
      <c r="A172" s="11"/>
    </row>
    <row r="173" ht="11.25">
      <c r="A173" s="11"/>
    </row>
    <row r="174" ht="11.25">
      <c r="A174" s="11"/>
    </row>
    <row r="175" ht="11.25">
      <c r="A175" s="11"/>
    </row>
    <row r="176" ht="11.25">
      <c r="A176" s="11"/>
    </row>
    <row r="177" ht="11.25">
      <c r="A177" s="11"/>
    </row>
    <row r="178" ht="11.25">
      <c r="A178" s="11"/>
    </row>
    <row r="179" ht="11.25">
      <c r="A179" s="11"/>
    </row>
    <row r="180" ht="11.25">
      <c r="A180" s="11"/>
    </row>
    <row r="181" ht="11.25">
      <c r="A181" s="11"/>
    </row>
    <row r="182" ht="11.25">
      <c r="A182" s="11"/>
    </row>
    <row r="183" ht="11.25">
      <c r="A183" s="11"/>
    </row>
    <row r="184" ht="11.25">
      <c r="A184" s="11"/>
    </row>
    <row r="185" ht="11.25">
      <c r="A185" s="11"/>
    </row>
    <row r="186" ht="11.25">
      <c r="A186" s="11"/>
    </row>
    <row r="187" ht="11.25">
      <c r="A187" s="11"/>
    </row>
    <row r="188" ht="11.25">
      <c r="A188" s="11"/>
    </row>
    <row r="189" ht="11.25">
      <c r="A189" s="11"/>
    </row>
    <row r="190" ht="11.25">
      <c r="A190" s="11"/>
    </row>
    <row r="191" ht="11.25">
      <c r="A191" s="11"/>
    </row>
    <row r="192" ht="11.25">
      <c r="A192" s="11"/>
    </row>
    <row r="193" ht="11.25">
      <c r="A193" s="11"/>
    </row>
    <row r="194" ht="11.25">
      <c r="A194" s="11"/>
    </row>
    <row r="195" ht="11.25">
      <c r="A195" s="11"/>
    </row>
    <row r="196" ht="11.25">
      <c r="A196" s="11"/>
    </row>
    <row r="197" ht="11.25">
      <c r="A197" s="11"/>
    </row>
    <row r="198" ht="11.25">
      <c r="A198" s="11"/>
    </row>
    <row r="199" ht="11.25">
      <c r="A199" s="11"/>
    </row>
    <row r="200" ht="11.25">
      <c r="A200" s="11"/>
    </row>
    <row r="201" ht="11.25">
      <c r="A201" s="11"/>
    </row>
    <row r="202" ht="11.25">
      <c r="A202" s="11"/>
    </row>
    <row r="203" ht="11.25">
      <c r="A203" s="11"/>
    </row>
    <row r="204" ht="11.25">
      <c r="A204" s="11"/>
    </row>
    <row r="205" ht="11.25">
      <c r="A205" s="11"/>
    </row>
    <row r="206" ht="11.25">
      <c r="A206" s="11"/>
    </row>
    <row r="207" ht="11.25">
      <c r="A207" s="11"/>
    </row>
    <row r="208" ht="11.25">
      <c r="A208" s="11"/>
    </row>
    <row r="209" ht="11.25">
      <c r="A209" s="11"/>
    </row>
    <row r="210" ht="11.25">
      <c r="A210" s="11"/>
    </row>
    <row r="211" ht="11.25">
      <c r="A211" s="11"/>
    </row>
    <row r="212" ht="11.25">
      <c r="A212" s="11"/>
    </row>
    <row r="213" ht="11.25">
      <c r="A213" s="11"/>
    </row>
    <row r="214" ht="11.25">
      <c r="A214" s="11"/>
    </row>
    <row r="215" ht="11.25">
      <c r="A215" s="11"/>
    </row>
    <row r="216" ht="11.25">
      <c r="A216" s="11"/>
    </row>
    <row r="217" ht="11.25">
      <c r="A217" s="11"/>
    </row>
    <row r="218" ht="11.25">
      <c r="A218" s="11"/>
    </row>
    <row r="219" ht="11.25">
      <c r="A219" s="11"/>
    </row>
    <row r="220" ht="11.25">
      <c r="A220" s="11"/>
    </row>
    <row r="221" ht="11.25">
      <c r="A221" s="11"/>
    </row>
    <row r="222" ht="11.25">
      <c r="A222" s="11"/>
    </row>
    <row r="223" ht="11.25">
      <c r="A223" s="11"/>
    </row>
    <row r="224" ht="11.25">
      <c r="A224" s="11"/>
    </row>
    <row r="225" ht="11.25">
      <c r="A225" s="11"/>
    </row>
    <row r="226" ht="11.25">
      <c r="A226" s="11"/>
    </row>
    <row r="227" ht="11.25">
      <c r="A227" s="11"/>
    </row>
    <row r="228" ht="11.25">
      <c r="A228" s="11"/>
    </row>
    <row r="229" ht="11.25">
      <c r="A229" s="11"/>
    </row>
    <row r="230" ht="11.25">
      <c r="A230" s="11"/>
    </row>
    <row r="231" ht="11.25">
      <c r="A231" s="11"/>
    </row>
    <row r="232" ht="11.25">
      <c r="A232" s="11"/>
    </row>
    <row r="233" ht="11.25">
      <c r="A233" s="11"/>
    </row>
    <row r="234" ht="11.25">
      <c r="A234" s="11"/>
    </row>
    <row r="235" ht="11.25">
      <c r="A235" s="11"/>
    </row>
    <row r="236" ht="11.25">
      <c r="A236" s="11"/>
    </row>
    <row r="237" ht="11.25">
      <c r="A237" s="11"/>
    </row>
    <row r="238" ht="11.25">
      <c r="A238" s="11"/>
    </row>
    <row r="239" ht="11.25">
      <c r="A239" s="11"/>
    </row>
    <row r="240" ht="11.25">
      <c r="A240" s="11"/>
    </row>
    <row r="241" ht="11.25">
      <c r="A241" s="11"/>
    </row>
    <row r="242" ht="11.25">
      <c r="A242" s="11"/>
    </row>
    <row r="243" ht="11.25">
      <c r="A243" s="11"/>
    </row>
    <row r="244" ht="11.25">
      <c r="A244" s="11"/>
    </row>
    <row r="245" ht="11.25">
      <c r="A245" s="11"/>
    </row>
    <row r="246" ht="11.25">
      <c r="A246" s="11"/>
    </row>
    <row r="247" ht="11.25">
      <c r="A247" s="11"/>
    </row>
    <row r="248" ht="11.25">
      <c r="A248" s="11"/>
    </row>
    <row r="249" ht="11.25">
      <c r="A249" s="11"/>
    </row>
    <row r="250" ht="11.25">
      <c r="A250" s="11"/>
    </row>
    <row r="251" ht="11.25">
      <c r="A251" s="11"/>
    </row>
    <row r="252" ht="11.25">
      <c r="A252" s="11"/>
    </row>
    <row r="253" ht="11.25">
      <c r="A253" s="11"/>
    </row>
    <row r="254" ht="11.25">
      <c r="A254" s="11"/>
    </row>
    <row r="255" ht="11.25">
      <c r="A255" s="11"/>
    </row>
    <row r="256" ht="11.25">
      <c r="A256" s="11"/>
    </row>
    <row r="257" ht="11.25">
      <c r="A257" s="11"/>
    </row>
    <row r="258" ht="11.25">
      <c r="A258" s="11"/>
    </row>
    <row r="259" ht="11.25">
      <c r="A259" s="11"/>
    </row>
    <row r="260" ht="11.25">
      <c r="A260" s="11"/>
    </row>
    <row r="261" ht="11.25">
      <c r="A261" s="11"/>
    </row>
    <row r="262" ht="11.25">
      <c r="A262" s="11"/>
    </row>
    <row r="263" ht="11.25">
      <c r="A263" s="11"/>
    </row>
    <row r="264" ht="11.25">
      <c r="A264" s="11"/>
    </row>
    <row r="265" ht="11.25">
      <c r="A265" s="11"/>
    </row>
    <row r="266" ht="11.25">
      <c r="A266" s="11"/>
    </row>
    <row r="267" ht="11.25">
      <c r="A267" s="11"/>
    </row>
    <row r="268" ht="11.25">
      <c r="A268" s="11"/>
    </row>
    <row r="269" ht="11.25">
      <c r="A269" s="11"/>
    </row>
    <row r="270" ht="11.25">
      <c r="A270" s="11"/>
    </row>
    <row r="271" ht="11.25">
      <c r="A271" s="11"/>
    </row>
    <row r="272" ht="11.25">
      <c r="A272" s="11"/>
    </row>
    <row r="273" ht="11.25">
      <c r="A273" s="11"/>
    </row>
    <row r="274" ht="11.25">
      <c r="A274" s="11"/>
    </row>
    <row r="275" ht="11.25">
      <c r="A275" s="11"/>
    </row>
    <row r="276" ht="11.25">
      <c r="A276" s="11"/>
    </row>
    <row r="277" ht="11.25">
      <c r="A277" s="11"/>
    </row>
    <row r="278" ht="11.25">
      <c r="A278" s="11"/>
    </row>
    <row r="279" ht="11.25">
      <c r="A279" s="11"/>
    </row>
    <row r="280" ht="11.25">
      <c r="A280" s="11"/>
    </row>
    <row r="281" ht="11.25">
      <c r="A281" s="11"/>
    </row>
    <row r="282" ht="11.25">
      <c r="A282" s="11"/>
    </row>
    <row r="283" ht="11.25">
      <c r="A283" s="11"/>
    </row>
    <row r="284" ht="11.25">
      <c r="A284" s="11"/>
    </row>
    <row r="285" ht="11.25">
      <c r="A285" s="11"/>
    </row>
    <row r="286" ht="11.25">
      <c r="A286" s="11"/>
    </row>
    <row r="287" ht="11.25">
      <c r="A287" s="11"/>
    </row>
    <row r="288" ht="11.25">
      <c r="A288" s="11"/>
    </row>
    <row r="289" ht="11.25">
      <c r="A289" s="11"/>
    </row>
    <row r="290" ht="11.25">
      <c r="A290" s="11"/>
    </row>
    <row r="291" ht="11.25">
      <c r="A291" s="11"/>
    </row>
    <row r="292" ht="11.25">
      <c r="A292" s="11"/>
    </row>
    <row r="293" ht="11.25">
      <c r="A293" s="11"/>
    </row>
    <row r="294" ht="11.25">
      <c r="A294" s="11"/>
    </row>
    <row r="295" ht="11.25">
      <c r="A295" s="11"/>
    </row>
    <row r="296" ht="11.25">
      <c r="A296" s="11"/>
    </row>
    <row r="297" ht="11.25">
      <c r="A297" s="11"/>
    </row>
    <row r="298" ht="11.25">
      <c r="A298" s="11"/>
    </row>
    <row r="299" ht="11.25">
      <c r="A299" s="11"/>
    </row>
    <row r="300" ht="11.25">
      <c r="A300" s="11"/>
    </row>
    <row r="301" ht="11.25">
      <c r="A301" s="11"/>
    </row>
    <row r="302" ht="11.25">
      <c r="A302" s="11"/>
    </row>
    <row r="303" ht="11.25">
      <c r="A303" s="11"/>
    </row>
    <row r="304" ht="11.25">
      <c r="A304" s="11"/>
    </row>
    <row r="305" ht="11.25">
      <c r="A305" s="11"/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1.25">
      <c r="A313" s="11"/>
    </row>
    <row r="314" ht="11.25">
      <c r="A314" s="11"/>
    </row>
    <row r="315" ht="11.25">
      <c r="A315" s="11"/>
    </row>
    <row r="316" ht="11.25">
      <c r="A316" s="11"/>
    </row>
    <row r="317" ht="11.25">
      <c r="A317" s="11"/>
    </row>
    <row r="318" ht="11.25">
      <c r="A318" s="11"/>
    </row>
    <row r="319" ht="11.25">
      <c r="A319" s="11"/>
    </row>
    <row r="320" ht="11.25">
      <c r="A320" s="11"/>
    </row>
    <row r="321" ht="11.25">
      <c r="A321" s="11"/>
    </row>
    <row r="322" ht="11.25">
      <c r="A322" s="11"/>
    </row>
    <row r="323" ht="11.25">
      <c r="A323" s="11"/>
    </row>
    <row r="324" ht="11.25">
      <c r="A324" s="11"/>
    </row>
    <row r="325" ht="11.25">
      <c r="A325" s="11"/>
    </row>
    <row r="326" ht="11.25">
      <c r="A326" s="11"/>
    </row>
    <row r="327" ht="11.25">
      <c r="A327" s="11"/>
    </row>
    <row r="328" ht="11.25">
      <c r="A328" s="11"/>
    </row>
    <row r="329" ht="11.25">
      <c r="A329" s="11"/>
    </row>
    <row r="330" ht="11.25">
      <c r="A330" s="11"/>
    </row>
    <row r="331" ht="11.25">
      <c r="A331" s="11"/>
    </row>
    <row r="332" ht="11.25">
      <c r="A332" s="11"/>
    </row>
    <row r="333" ht="11.25">
      <c r="A333" s="11"/>
    </row>
    <row r="334" ht="11.25">
      <c r="A334" s="11"/>
    </row>
    <row r="335" ht="11.25">
      <c r="A335" s="11"/>
    </row>
    <row r="336" ht="11.25">
      <c r="A336" s="11"/>
    </row>
    <row r="337" ht="11.25">
      <c r="A337" s="11"/>
    </row>
    <row r="338" ht="11.25">
      <c r="A338" s="11"/>
    </row>
    <row r="339" ht="11.25">
      <c r="A339" s="11"/>
    </row>
    <row r="340" ht="11.25">
      <c r="A340" s="11"/>
    </row>
    <row r="341" ht="11.25">
      <c r="A341" s="11"/>
    </row>
    <row r="342" ht="11.25">
      <c r="A342" s="11"/>
    </row>
    <row r="343" ht="11.25">
      <c r="A343" s="11"/>
    </row>
    <row r="344" ht="11.25">
      <c r="A344" s="11"/>
    </row>
    <row r="345" ht="11.25">
      <c r="A345" s="11"/>
    </row>
    <row r="346" ht="11.25">
      <c r="A346" s="11"/>
    </row>
    <row r="347" ht="11.25">
      <c r="A347" s="11"/>
    </row>
    <row r="348" ht="11.25">
      <c r="A348" s="11"/>
    </row>
    <row r="349" ht="11.25">
      <c r="A349" s="11"/>
    </row>
    <row r="350" ht="11.25">
      <c r="A350" s="11"/>
    </row>
    <row r="351" ht="11.25">
      <c r="A351" s="11"/>
    </row>
    <row r="352" ht="11.25">
      <c r="A352" s="11"/>
    </row>
    <row r="353" ht="11.25">
      <c r="A353" s="11"/>
    </row>
    <row r="354" ht="11.25">
      <c r="A354" s="11"/>
    </row>
    <row r="355" ht="11.25">
      <c r="A355" s="11"/>
    </row>
    <row r="356" ht="11.25">
      <c r="A356" s="11"/>
    </row>
    <row r="357" ht="11.25">
      <c r="A357" s="11"/>
    </row>
    <row r="358" ht="11.25">
      <c r="A358" s="11"/>
    </row>
    <row r="359" ht="11.25">
      <c r="A359" s="11"/>
    </row>
    <row r="360" ht="11.25">
      <c r="A360" s="11"/>
    </row>
    <row r="361" ht="11.25">
      <c r="A361" s="11"/>
    </row>
    <row r="362" ht="11.25">
      <c r="A362" s="11"/>
    </row>
    <row r="363" ht="11.25">
      <c r="A363" s="11"/>
    </row>
    <row r="364" ht="11.25">
      <c r="A364" s="11"/>
    </row>
    <row r="365" ht="11.25">
      <c r="A365" s="11"/>
    </row>
    <row r="366" ht="11.25">
      <c r="A366" s="11"/>
    </row>
    <row r="367" ht="11.25">
      <c r="A367" s="11"/>
    </row>
    <row r="368" ht="11.25">
      <c r="A368" s="11"/>
    </row>
    <row r="369" ht="11.25">
      <c r="A369" s="11"/>
    </row>
    <row r="370" ht="11.25">
      <c r="A370" s="11"/>
    </row>
    <row r="371" ht="11.25">
      <c r="A371" s="11"/>
    </row>
    <row r="372" ht="11.25">
      <c r="A372" s="11"/>
    </row>
    <row r="373" ht="11.25">
      <c r="A373" s="11"/>
    </row>
    <row r="374" ht="11.25">
      <c r="A374" s="11"/>
    </row>
    <row r="375" ht="11.25">
      <c r="A375" s="11"/>
    </row>
    <row r="376" ht="11.25">
      <c r="A376" s="11"/>
    </row>
    <row r="377" ht="11.25">
      <c r="A377" s="11"/>
    </row>
    <row r="378" ht="11.25">
      <c r="A378" s="11"/>
    </row>
    <row r="379" ht="11.25">
      <c r="A379" s="11"/>
    </row>
    <row r="380" ht="11.25">
      <c r="A380" s="11"/>
    </row>
    <row r="381" ht="11.25">
      <c r="A381" s="11"/>
    </row>
    <row r="382" ht="11.25">
      <c r="A382" s="11"/>
    </row>
    <row r="383" ht="11.25">
      <c r="A383" s="11"/>
    </row>
    <row r="384" ht="11.25">
      <c r="A384" s="11"/>
    </row>
    <row r="385" ht="11.25">
      <c r="A385" s="11"/>
    </row>
    <row r="386" ht="11.25">
      <c r="A386" s="11"/>
    </row>
    <row r="387" ht="11.25">
      <c r="A387" s="11"/>
    </row>
    <row r="388" ht="11.25">
      <c r="A388" s="11"/>
    </row>
    <row r="389" ht="11.25">
      <c r="A389" s="11"/>
    </row>
    <row r="390" ht="11.25">
      <c r="A390" s="11"/>
    </row>
    <row r="391" ht="11.25">
      <c r="A391" s="11"/>
    </row>
    <row r="392" ht="11.25">
      <c r="A392" s="11"/>
    </row>
    <row r="393" ht="11.25">
      <c r="A393" s="11"/>
    </row>
    <row r="394" ht="11.25">
      <c r="A394" s="11"/>
    </row>
    <row r="395" ht="11.25">
      <c r="A395" s="11"/>
    </row>
    <row r="396" ht="11.25">
      <c r="A396" s="11"/>
    </row>
    <row r="397" ht="11.25">
      <c r="A397" s="11"/>
    </row>
    <row r="398" ht="11.25">
      <c r="A398" s="11"/>
    </row>
    <row r="399" ht="11.25">
      <c r="A399" s="11"/>
    </row>
    <row r="400" ht="11.25">
      <c r="A400" s="11"/>
    </row>
    <row r="401" ht="11.25">
      <c r="A401" s="11"/>
    </row>
    <row r="402" ht="11.25">
      <c r="A402" s="11"/>
    </row>
    <row r="403" ht="11.25">
      <c r="A403" s="11"/>
    </row>
    <row r="404" ht="11.25">
      <c r="A404" s="11"/>
    </row>
    <row r="405" ht="11.25">
      <c r="A405" s="11"/>
    </row>
    <row r="406" ht="11.25">
      <c r="A406" s="11"/>
    </row>
    <row r="407" ht="11.25">
      <c r="A407" s="11"/>
    </row>
    <row r="408" ht="11.25">
      <c r="A408" s="11"/>
    </row>
    <row r="409" ht="11.25">
      <c r="A409" s="11"/>
    </row>
    <row r="410" ht="11.25">
      <c r="A410" s="11"/>
    </row>
    <row r="411" ht="11.25">
      <c r="A411" s="11"/>
    </row>
    <row r="412" ht="11.25">
      <c r="A412" s="11"/>
    </row>
    <row r="413" ht="11.25">
      <c r="A413" s="11"/>
    </row>
    <row r="414" ht="11.25">
      <c r="A414" s="11"/>
    </row>
    <row r="415" ht="11.25">
      <c r="A415" s="11"/>
    </row>
    <row r="416" ht="11.25">
      <c r="A416" s="11"/>
    </row>
    <row r="417" ht="11.25">
      <c r="A417" s="11"/>
    </row>
    <row r="418" ht="11.25">
      <c r="A418" s="11"/>
    </row>
    <row r="419" ht="11.25">
      <c r="A419" s="11"/>
    </row>
    <row r="420" ht="11.25">
      <c r="A420" s="11"/>
    </row>
    <row r="421" ht="11.25">
      <c r="A421" s="11"/>
    </row>
    <row r="422" ht="11.25">
      <c r="A422" s="11"/>
    </row>
    <row r="423" ht="11.25">
      <c r="A423" s="11"/>
    </row>
    <row r="424" ht="11.25">
      <c r="A424" s="11"/>
    </row>
    <row r="425" ht="11.25">
      <c r="A425" s="11"/>
    </row>
    <row r="426" ht="11.25">
      <c r="A426" s="11"/>
    </row>
    <row r="427" ht="11.25">
      <c r="A427" s="11"/>
    </row>
    <row r="428" ht="11.25">
      <c r="A428" s="11"/>
    </row>
    <row r="429" ht="11.25">
      <c r="A429" s="11"/>
    </row>
    <row r="430" ht="11.25">
      <c r="A430" s="11"/>
    </row>
    <row r="431" ht="11.25">
      <c r="A431" s="11"/>
    </row>
    <row r="432" ht="11.25">
      <c r="A432" s="11"/>
    </row>
    <row r="433" ht="11.25">
      <c r="A433" s="11"/>
    </row>
    <row r="434" ht="11.25">
      <c r="A434" s="11"/>
    </row>
    <row r="435" ht="11.25">
      <c r="A435" s="11"/>
    </row>
    <row r="436" ht="11.25">
      <c r="A436" s="11"/>
    </row>
    <row r="437" ht="11.25">
      <c r="A437" s="11"/>
    </row>
    <row r="438" ht="11.25">
      <c r="A438" s="11"/>
    </row>
    <row r="439" ht="11.25">
      <c r="A439" s="11"/>
    </row>
    <row r="440" ht="11.25">
      <c r="A440" s="11"/>
    </row>
    <row r="441" ht="11.25">
      <c r="A441" s="11"/>
    </row>
    <row r="442" ht="11.25">
      <c r="A442" s="11"/>
    </row>
    <row r="443" ht="11.25">
      <c r="A443" s="11"/>
    </row>
    <row r="444" ht="11.25">
      <c r="A444" s="11"/>
    </row>
    <row r="445" ht="11.25">
      <c r="A445" s="11"/>
    </row>
    <row r="446" ht="11.25">
      <c r="A446" s="11"/>
    </row>
    <row r="447" ht="11.25">
      <c r="A447" s="11"/>
    </row>
    <row r="448" ht="11.25">
      <c r="A448" s="11"/>
    </row>
    <row r="449" ht="11.25">
      <c r="A449" s="11"/>
    </row>
    <row r="450" ht="11.25">
      <c r="A450" s="11"/>
    </row>
    <row r="451" ht="11.25">
      <c r="A451" s="11"/>
    </row>
    <row r="452" ht="11.25">
      <c r="A452" s="11"/>
    </row>
    <row r="453" ht="11.25">
      <c r="A453" s="11"/>
    </row>
    <row r="454" ht="11.25">
      <c r="A454" s="11"/>
    </row>
    <row r="455" ht="11.25">
      <c r="A455" s="11"/>
    </row>
    <row r="456" ht="11.25">
      <c r="A456" s="11"/>
    </row>
    <row r="457" ht="11.25">
      <c r="A457" s="11"/>
    </row>
    <row r="458" ht="11.25">
      <c r="A458" s="11"/>
    </row>
    <row r="459" ht="11.25">
      <c r="A459" s="11"/>
    </row>
    <row r="460" ht="11.25">
      <c r="A460" s="11"/>
    </row>
    <row r="461" ht="11.25">
      <c r="A461" s="11"/>
    </row>
    <row r="462" ht="11.25">
      <c r="A462" s="11"/>
    </row>
    <row r="463" ht="11.25">
      <c r="A463" s="11"/>
    </row>
    <row r="464" ht="11.25">
      <c r="A464" s="11"/>
    </row>
    <row r="465" ht="11.25">
      <c r="A465" s="11"/>
    </row>
    <row r="466" ht="11.25">
      <c r="A466" s="11"/>
    </row>
    <row r="467" ht="11.25">
      <c r="A467" s="11"/>
    </row>
    <row r="468" ht="11.25">
      <c r="A468" s="11"/>
    </row>
    <row r="469" ht="11.25">
      <c r="A469" s="11"/>
    </row>
    <row r="470" ht="11.25">
      <c r="A470" s="11"/>
    </row>
    <row r="471" ht="11.25">
      <c r="A471" s="11"/>
    </row>
    <row r="472" ht="11.25">
      <c r="A472" s="11"/>
    </row>
    <row r="473" ht="11.25">
      <c r="A473" s="11"/>
    </row>
    <row r="474" ht="11.25">
      <c r="A474" s="11"/>
    </row>
    <row r="475" ht="11.25">
      <c r="A475" s="11"/>
    </row>
    <row r="476" ht="11.25">
      <c r="A476" s="11"/>
    </row>
    <row r="477" ht="11.25">
      <c r="A477" s="11"/>
    </row>
    <row r="478" ht="11.25">
      <c r="A478" s="11"/>
    </row>
    <row r="479" ht="11.25">
      <c r="A479" s="11"/>
    </row>
    <row r="480" ht="11.25">
      <c r="A480" s="11"/>
    </row>
    <row r="481" ht="11.25">
      <c r="A481" s="11"/>
    </row>
    <row r="482" ht="11.25">
      <c r="A482" s="11"/>
    </row>
    <row r="483" ht="11.25">
      <c r="A483" s="11"/>
    </row>
    <row r="484" ht="11.25">
      <c r="A484" s="11"/>
    </row>
    <row r="485" ht="11.25">
      <c r="A485" s="11"/>
    </row>
    <row r="486" ht="11.25">
      <c r="A486" s="11"/>
    </row>
    <row r="487" ht="11.25">
      <c r="A487" s="11"/>
    </row>
    <row r="488" ht="11.25">
      <c r="A488" s="11"/>
    </row>
    <row r="489" ht="11.25">
      <c r="A489" s="11"/>
    </row>
    <row r="490" ht="11.25">
      <c r="A490" s="11"/>
    </row>
    <row r="491" ht="11.25">
      <c r="A491" s="11"/>
    </row>
    <row r="492" ht="11.25">
      <c r="A492" s="11"/>
    </row>
    <row r="493" ht="11.25">
      <c r="A493" s="11"/>
    </row>
    <row r="494" ht="11.25">
      <c r="A494" s="11"/>
    </row>
    <row r="495" ht="11.25">
      <c r="A495" s="11"/>
    </row>
    <row r="496" ht="11.25">
      <c r="A496" s="11"/>
    </row>
    <row r="497" ht="11.25">
      <c r="A497" s="11"/>
    </row>
    <row r="498" ht="11.25">
      <c r="A498" s="11"/>
    </row>
    <row r="499" ht="11.25">
      <c r="A499" s="11"/>
    </row>
    <row r="500" ht="11.25">
      <c r="A500" s="11"/>
    </row>
    <row r="501" ht="11.25">
      <c r="A501" s="11"/>
    </row>
    <row r="502" ht="11.25">
      <c r="A502" s="11"/>
    </row>
    <row r="503" ht="11.25">
      <c r="A503" s="11"/>
    </row>
    <row r="504" ht="11.25">
      <c r="A504" s="11"/>
    </row>
    <row r="505" ht="11.25">
      <c r="A505" s="11"/>
    </row>
    <row r="506" ht="11.25">
      <c r="A506" s="11"/>
    </row>
    <row r="507" ht="11.25">
      <c r="A507" s="11"/>
    </row>
    <row r="508" ht="11.25">
      <c r="A508" s="11"/>
    </row>
    <row r="509" ht="11.25">
      <c r="A509" s="11"/>
    </row>
    <row r="510" ht="11.25">
      <c r="A510" s="11"/>
    </row>
    <row r="511" ht="11.25">
      <c r="A511" s="11"/>
    </row>
    <row r="512" ht="11.25">
      <c r="A512" s="11"/>
    </row>
    <row r="513" ht="11.25">
      <c r="A513" s="11"/>
    </row>
    <row r="514" ht="11.25">
      <c r="A514" s="11"/>
    </row>
    <row r="515" ht="11.25">
      <c r="A515" s="11"/>
    </row>
    <row r="516" ht="11.25">
      <c r="A516" s="11"/>
    </row>
    <row r="517" ht="11.25">
      <c r="A517" s="11"/>
    </row>
    <row r="518" ht="11.25">
      <c r="A518" s="11"/>
    </row>
    <row r="519" ht="11.25">
      <c r="A519" s="11"/>
    </row>
    <row r="520" ht="11.25">
      <c r="A520" s="11"/>
    </row>
    <row r="521" ht="11.25">
      <c r="A521" s="11"/>
    </row>
    <row r="522" ht="11.25">
      <c r="A522" s="11"/>
    </row>
    <row r="523" ht="11.25">
      <c r="A523" s="11"/>
    </row>
    <row r="524" ht="11.25">
      <c r="A524" s="11"/>
    </row>
    <row r="525" ht="11.25">
      <c r="A525" s="11"/>
    </row>
    <row r="526" ht="11.25">
      <c r="A526" s="11"/>
    </row>
    <row r="527" ht="11.25">
      <c r="A527" s="11"/>
    </row>
    <row r="528" ht="11.25">
      <c r="A528" s="11"/>
    </row>
    <row r="529" ht="11.25">
      <c r="A529" s="11"/>
    </row>
    <row r="530" ht="11.25">
      <c r="A530" s="11"/>
    </row>
    <row r="531" ht="11.25">
      <c r="A531" s="11"/>
    </row>
    <row r="532" ht="11.25">
      <c r="A532" s="11"/>
    </row>
    <row r="533" ht="11.25">
      <c r="A533" s="11"/>
    </row>
    <row r="534" ht="11.25">
      <c r="A534" s="11"/>
    </row>
    <row r="535" ht="11.25">
      <c r="A535" s="11"/>
    </row>
    <row r="536" ht="11.25">
      <c r="A536" s="11"/>
    </row>
    <row r="537" ht="11.25">
      <c r="A537" s="11"/>
    </row>
    <row r="538" ht="11.25">
      <c r="A538" s="11"/>
    </row>
    <row r="539" ht="11.25">
      <c r="A539" s="11"/>
    </row>
    <row r="540" ht="11.25">
      <c r="A540" s="11"/>
    </row>
    <row r="541" ht="11.25">
      <c r="A541" s="11"/>
    </row>
    <row r="542" ht="11.25">
      <c r="A542" s="11"/>
    </row>
    <row r="543" ht="11.25">
      <c r="A543" s="11"/>
    </row>
    <row r="544" ht="11.25">
      <c r="A544" s="11"/>
    </row>
    <row r="545" ht="11.25">
      <c r="A545" s="11"/>
    </row>
    <row r="546" ht="11.25">
      <c r="A546" s="11"/>
    </row>
    <row r="547" ht="11.25">
      <c r="A547" s="11"/>
    </row>
    <row r="548" ht="11.25">
      <c r="A548" s="11"/>
    </row>
    <row r="549" ht="11.25">
      <c r="A549" s="11"/>
    </row>
    <row r="550" ht="11.25">
      <c r="A550" s="11"/>
    </row>
    <row r="551" ht="11.25">
      <c r="A551" s="11"/>
    </row>
    <row r="552" ht="11.25">
      <c r="A552" s="11"/>
    </row>
    <row r="553" ht="11.25">
      <c r="A553" s="11"/>
    </row>
    <row r="554" ht="11.25">
      <c r="A554" s="11"/>
    </row>
    <row r="555" ht="11.25">
      <c r="A555" s="11"/>
    </row>
    <row r="556" ht="11.25">
      <c r="A556" s="11"/>
    </row>
    <row r="557" ht="11.25">
      <c r="A557" s="11"/>
    </row>
    <row r="558" ht="11.25">
      <c r="A558" s="11"/>
    </row>
    <row r="559" ht="11.25">
      <c r="A559" s="11"/>
    </row>
    <row r="560" ht="11.25">
      <c r="A560" s="11"/>
    </row>
    <row r="561" ht="11.25">
      <c r="A561" s="11"/>
    </row>
    <row r="562" ht="11.25">
      <c r="A562" s="11"/>
    </row>
    <row r="563" ht="11.25">
      <c r="A563" s="11"/>
    </row>
    <row r="564" ht="11.25">
      <c r="A564" s="11"/>
    </row>
    <row r="565" ht="11.25">
      <c r="A565" s="11"/>
    </row>
    <row r="566" ht="11.25">
      <c r="A566" s="11"/>
    </row>
    <row r="567" ht="11.25">
      <c r="A567" s="11"/>
    </row>
    <row r="568" ht="11.25">
      <c r="A568" s="11"/>
    </row>
    <row r="569" ht="11.25">
      <c r="A569" s="11"/>
    </row>
    <row r="570" ht="11.25">
      <c r="A570" s="11"/>
    </row>
    <row r="571" ht="11.25">
      <c r="A571" s="11"/>
    </row>
    <row r="572" ht="11.25">
      <c r="A572" s="11"/>
    </row>
    <row r="573" ht="11.25">
      <c r="A573" s="11"/>
    </row>
    <row r="574" ht="11.25">
      <c r="A574" s="11"/>
    </row>
    <row r="575" ht="11.25">
      <c r="A575" s="11"/>
    </row>
    <row r="576" ht="11.25">
      <c r="A576" s="11"/>
    </row>
    <row r="577" ht="11.25">
      <c r="A577" s="11"/>
    </row>
    <row r="578" ht="11.25">
      <c r="A578" s="11"/>
    </row>
    <row r="579" ht="11.25">
      <c r="A579" s="11"/>
    </row>
    <row r="580" ht="11.25">
      <c r="A580" s="11"/>
    </row>
    <row r="581" ht="11.25">
      <c r="A581" s="11"/>
    </row>
    <row r="582" ht="11.25">
      <c r="A582" s="11"/>
    </row>
    <row r="583" ht="11.25">
      <c r="A583" s="11"/>
    </row>
    <row r="584" ht="11.25">
      <c r="A584" s="11"/>
    </row>
    <row r="585" ht="11.25">
      <c r="A585" s="11"/>
    </row>
    <row r="586" ht="11.25">
      <c r="A586" s="11"/>
    </row>
    <row r="587" ht="11.25">
      <c r="A587" s="11"/>
    </row>
    <row r="588" ht="11.25">
      <c r="A588" s="11"/>
    </row>
    <row r="589" ht="11.25">
      <c r="A589" s="11"/>
    </row>
    <row r="590" ht="11.25">
      <c r="A590" s="11"/>
    </row>
    <row r="591" ht="11.25">
      <c r="A591" s="11"/>
    </row>
    <row r="592" ht="11.25">
      <c r="A592" s="11"/>
    </row>
    <row r="593" ht="11.25">
      <c r="A593" s="11"/>
    </row>
    <row r="594" ht="11.25">
      <c r="A594" s="11"/>
    </row>
    <row r="595" ht="11.25">
      <c r="A595" s="11"/>
    </row>
    <row r="596" ht="11.25">
      <c r="A596" s="11"/>
    </row>
    <row r="597" ht="11.25">
      <c r="A597" s="11"/>
    </row>
    <row r="598" ht="11.25">
      <c r="A598" s="11"/>
    </row>
    <row r="599" ht="11.25">
      <c r="A599" s="11"/>
    </row>
    <row r="600" ht="11.25">
      <c r="A600" s="11"/>
    </row>
    <row r="601" ht="11.25">
      <c r="A601" s="11"/>
    </row>
    <row r="602" ht="11.25">
      <c r="A602" s="11"/>
    </row>
    <row r="603" ht="11.25">
      <c r="A603" s="11"/>
    </row>
    <row r="604" ht="11.25">
      <c r="A604" s="11"/>
    </row>
    <row r="605" ht="11.25">
      <c r="A605" s="11"/>
    </row>
    <row r="606" ht="11.25">
      <c r="A606" s="11"/>
    </row>
    <row r="607" ht="11.25">
      <c r="A607" s="11"/>
    </row>
    <row r="608" ht="11.25">
      <c r="A608" s="11"/>
    </row>
    <row r="609" ht="11.25">
      <c r="A609" s="11"/>
    </row>
    <row r="610" ht="11.25">
      <c r="A610" s="11"/>
    </row>
    <row r="611" ht="11.25">
      <c r="A611" s="11"/>
    </row>
    <row r="612" ht="11.25">
      <c r="A612" s="11"/>
    </row>
    <row r="613" ht="11.25">
      <c r="A613" s="11"/>
    </row>
    <row r="614" ht="11.25">
      <c r="A614" s="11"/>
    </row>
    <row r="615" ht="11.25">
      <c r="A615" s="11"/>
    </row>
    <row r="616" ht="11.25">
      <c r="A616" s="11"/>
    </row>
    <row r="617" ht="11.25">
      <c r="A617" s="11"/>
    </row>
    <row r="618" ht="11.25">
      <c r="A618" s="11"/>
    </row>
    <row r="619" ht="11.25">
      <c r="A619" s="11"/>
    </row>
    <row r="620" ht="11.25">
      <c r="A620" s="11"/>
    </row>
    <row r="621" ht="11.25">
      <c r="A621" s="11"/>
    </row>
    <row r="622" ht="11.25">
      <c r="A622" s="11"/>
    </row>
    <row r="623" ht="11.25">
      <c r="A623" s="11"/>
    </row>
    <row r="624" ht="11.25">
      <c r="A624" s="11"/>
    </row>
    <row r="625" ht="11.25">
      <c r="A625" s="11"/>
    </row>
    <row r="626" ht="11.25">
      <c r="A626" s="11"/>
    </row>
    <row r="627" ht="11.25">
      <c r="A627" s="11"/>
    </row>
    <row r="628" ht="11.25">
      <c r="A628" s="11"/>
    </row>
    <row r="629" ht="11.25">
      <c r="A629" s="11"/>
    </row>
    <row r="630" ht="11.25">
      <c r="A630" s="11"/>
    </row>
    <row r="631" ht="11.25">
      <c r="A631" s="11"/>
    </row>
    <row r="632" ht="11.25">
      <c r="A632" s="11"/>
    </row>
    <row r="633" ht="11.25">
      <c r="A633" s="11"/>
    </row>
    <row r="634" ht="11.25">
      <c r="A634" s="11"/>
    </row>
    <row r="635" ht="11.25">
      <c r="A635" s="11"/>
    </row>
    <row r="636" ht="11.25">
      <c r="A636" s="11"/>
    </row>
    <row r="637" ht="11.25">
      <c r="A637" s="11"/>
    </row>
    <row r="638" ht="11.25">
      <c r="A638" s="11"/>
    </row>
    <row r="639" ht="11.25">
      <c r="A639" s="11"/>
    </row>
    <row r="640" ht="11.25">
      <c r="A640" s="11"/>
    </row>
    <row r="641" ht="11.25">
      <c r="A641" s="11"/>
    </row>
    <row r="642" ht="11.25">
      <c r="A642" s="11"/>
    </row>
    <row r="643" ht="11.25">
      <c r="A643" s="11"/>
    </row>
    <row r="644" ht="11.25">
      <c r="A644" s="11"/>
    </row>
    <row r="645" ht="11.25">
      <c r="A645" s="11"/>
    </row>
    <row r="646" ht="11.25">
      <c r="A646" s="11"/>
    </row>
    <row r="647" ht="11.25">
      <c r="A647" s="11"/>
    </row>
    <row r="648" ht="11.25">
      <c r="A648" s="11"/>
    </row>
    <row r="649" ht="11.25">
      <c r="A649" s="11"/>
    </row>
    <row r="650" ht="11.25">
      <c r="A650" s="11"/>
    </row>
    <row r="651" ht="11.25">
      <c r="A651" s="11"/>
    </row>
    <row r="652" ht="11.25">
      <c r="A652" s="11"/>
    </row>
    <row r="653" ht="11.25">
      <c r="A653" s="11"/>
    </row>
    <row r="654" ht="11.25">
      <c r="A654" s="11"/>
    </row>
    <row r="655" ht="11.25">
      <c r="A655" s="11"/>
    </row>
    <row r="656" ht="11.25">
      <c r="A656" s="11"/>
    </row>
    <row r="657" ht="11.25">
      <c r="A657" s="11"/>
    </row>
    <row r="658" ht="11.25">
      <c r="A658" s="11"/>
    </row>
    <row r="659" ht="11.25">
      <c r="A659" s="11"/>
    </row>
    <row r="660" ht="11.25">
      <c r="A660" s="11"/>
    </row>
    <row r="661" ht="11.25">
      <c r="A661" s="11"/>
    </row>
    <row r="662" ht="11.25">
      <c r="A662" s="11"/>
    </row>
    <row r="663" ht="11.25">
      <c r="A663" s="11"/>
    </row>
    <row r="664" ht="11.25">
      <c r="A664" s="11"/>
    </row>
    <row r="665" ht="11.25">
      <c r="A665" s="11"/>
    </row>
    <row r="666" ht="11.25">
      <c r="A666" s="11"/>
    </row>
    <row r="667" ht="11.25">
      <c r="A667" s="11"/>
    </row>
    <row r="668" ht="11.25">
      <c r="A668" s="11"/>
    </row>
    <row r="669" ht="11.25">
      <c r="A669" s="11"/>
    </row>
    <row r="670" ht="11.25">
      <c r="A670" s="11"/>
    </row>
    <row r="671" ht="11.25">
      <c r="A671" s="11"/>
    </row>
    <row r="672" ht="11.25">
      <c r="A672" s="11"/>
    </row>
    <row r="673" ht="11.25">
      <c r="A673" s="11"/>
    </row>
    <row r="674" ht="11.25">
      <c r="A674" s="11"/>
    </row>
    <row r="675" ht="11.25">
      <c r="A675" s="11"/>
    </row>
    <row r="676" ht="11.25">
      <c r="A676" s="11"/>
    </row>
    <row r="677" ht="11.25">
      <c r="A677" s="11"/>
    </row>
    <row r="678" ht="11.25">
      <c r="A678" s="11"/>
    </row>
    <row r="679" ht="11.25">
      <c r="A679" s="11"/>
    </row>
    <row r="680" ht="11.25">
      <c r="A680" s="11"/>
    </row>
    <row r="681" ht="11.25">
      <c r="A681" s="11"/>
    </row>
  </sheetData>
  <sheetProtection/>
  <mergeCells count="73">
    <mergeCell ref="B137:P137"/>
    <mergeCell ref="B138:P138"/>
    <mergeCell ref="B142:P142"/>
    <mergeCell ref="B143:P143"/>
    <mergeCell ref="B144:P144"/>
    <mergeCell ref="B122:P122"/>
    <mergeCell ref="B123:P123"/>
    <mergeCell ref="B133:P133"/>
    <mergeCell ref="B134:P134"/>
    <mergeCell ref="B135:P135"/>
    <mergeCell ref="B136:P136"/>
    <mergeCell ref="L3:L6"/>
    <mergeCell ref="M4:M6"/>
    <mergeCell ref="N5:N6"/>
    <mergeCell ref="A109:L114"/>
    <mergeCell ref="M113:P113"/>
    <mergeCell ref="M112:P112"/>
    <mergeCell ref="C2:J4"/>
    <mergeCell ref="D5:D6"/>
    <mergeCell ref="E5:E6"/>
    <mergeCell ref="B127:P127"/>
    <mergeCell ref="B124:P124"/>
    <mergeCell ref="B116:P116"/>
    <mergeCell ref="B117:P117"/>
    <mergeCell ref="B118:P118"/>
    <mergeCell ref="P5:P6"/>
    <mergeCell ref="M114:P114"/>
    <mergeCell ref="H5:H6"/>
    <mergeCell ref="K3:K6"/>
    <mergeCell ref="B132:P132"/>
    <mergeCell ref="B126:P126"/>
    <mergeCell ref="B125:P125"/>
    <mergeCell ref="B119:P119"/>
    <mergeCell ref="B120:P120"/>
    <mergeCell ref="B141:P141"/>
    <mergeCell ref="B130:P130"/>
    <mergeCell ref="B128:P128"/>
    <mergeCell ref="B140:P140"/>
    <mergeCell ref="B139:P139"/>
    <mergeCell ref="A1:B1"/>
    <mergeCell ref="A2:A6"/>
    <mergeCell ref="B2:B6"/>
    <mergeCell ref="O5:O6"/>
    <mergeCell ref="C5:C6"/>
    <mergeCell ref="R2:Y2"/>
    <mergeCell ref="R3:S3"/>
    <mergeCell ref="T3:U3"/>
    <mergeCell ref="V3:W3"/>
    <mergeCell ref="X3:Y3"/>
    <mergeCell ref="R115:S115"/>
    <mergeCell ref="R5:Y5"/>
    <mergeCell ref="M109:P109"/>
    <mergeCell ref="M110:P110"/>
    <mergeCell ref="M111:P111"/>
    <mergeCell ref="A115:P115"/>
    <mergeCell ref="C7:J7"/>
    <mergeCell ref="F5:F6"/>
    <mergeCell ref="B149:P149"/>
    <mergeCell ref="B150:P150"/>
    <mergeCell ref="B145:P145"/>
    <mergeCell ref="B146:P146"/>
    <mergeCell ref="B147:P147"/>
    <mergeCell ref="B148:P148"/>
    <mergeCell ref="K2:Q2"/>
    <mergeCell ref="Q3:Q6"/>
    <mergeCell ref="B129:P129"/>
    <mergeCell ref="B131:P131"/>
    <mergeCell ref="B121:P121"/>
    <mergeCell ref="I5:I6"/>
    <mergeCell ref="G5:G6"/>
    <mergeCell ref="J5:J6"/>
    <mergeCell ref="M3:P3"/>
    <mergeCell ref="N4:P4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 r:id="rId1"/>
  <ignoredErrors>
    <ignoredError sqref="M18 L22 P22 L100:L102 L49:L56 L59:L65 M38:O38 L38 K64 M64 L68 L72:N72 M37 L47 K55 L85:N85 K85 X85 M55:N55 L23:L30 L31:L32 U38 O12 Q21 M45 M99" formula="1"/>
    <ignoredError sqref="F64 G67 I85 I94 D99 J9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I13" sqref="I13:I14"/>
    </sheetView>
  </sheetViews>
  <sheetFormatPr defaultColWidth="9.00390625" defaultRowHeight="12.75"/>
  <sheetData>
    <row r="1" spans="1:10" ht="15.75">
      <c r="A1" s="936"/>
      <c r="B1" s="936"/>
      <c r="C1" s="936"/>
      <c r="D1" s="936"/>
      <c r="E1" s="936"/>
      <c r="F1" s="936"/>
      <c r="G1" s="936"/>
      <c r="H1" s="936"/>
      <c r="I1" s="9"/>
      <c r="J1" s="9"/>
    </row>
    <row r="2" spans="1:10" ht="12.75">
      <c r="A2" s="15"/>
      <c r="B2" s="16"/>
      <c r="C2" s="15"/>
      <c r="D2" s="15"/>
      <c r="E2" s="15"/>
      <c r="F2" s="15"/>
      <c r="G2" s="16"/>
      <c r="H2" s="13"/>
      <c r="I2" s="17"/>
      <c r="J2" s="13"/>
    </row>
    <row r="3" spans="1:10" ht="12.75">
      <c r="A3" s="50"/>
      <c r="B3" s="16"/>
      <c r="C3" s="15"/>
      <c r="D3" s="15"/>
      <c r="E3" s="15"/>
      <c r="F3" s="15"/>
      <c r="G3" s="16"/>
      <c r="H3" s="16"/>
      <c r="I3" s="13"/>
      <c r="J3" s="13"/>
    </row>
    <row r="4" spans="1:10" ht="12.75">
      <c r="A4" s="26"/>
      <c r="B4" s="26"/>
      <c r="C4" s="26"/>
      <c r="D4" s="26"/>
      <c r="E4" s="15"/>
      <c r="F4" s="15"/>
      <c r="G4" s="16"/>
      <c r="H4" s="16"/>
      <c r="I4" s="13"/>
      <c r="J4" s="13"/>
    </row>
    <row r="5" spans="1:10" ht="12.75">
      <c r="A5" s="26"/>
      <c r="B5" s="26"/>
      <c r="C5" s="26"/>
      <c r="D5" s="26"/>
      <c r="E5" s="15"/>
      <c r="F5" s="15"/>
      <c r="G5" s="16"/>
      <c r="H5" s="16"/>
      <c r="I5" s="13"/>
      <c r="J5" s="13"/>
    </row>
    <row r="6" spans="1:10" ht="12.75">
      <c r="A6" s="19"/>
      <c r="B6" s="19"/>
      <c r="C6" s="19"/>
      <c r="D6" s="19"/>
      <c r="E6" s="20"/>
      <c r="F6" s="15"/>
      <c r="G6" s="16"/>
      <c r="H6" s="16"/>
      <c r="I6" s="13"/>
      <c r="J6" s="13"/>
    </row>
    <row r="7" spans="1:10" ht="12.75">
      <c r="A7" s="937"/>
      <c r="B7" s="937"/>
      <c r="C7" s="937"/>
      <c r="D7" s="937"/>
      <c r="E7" s="937"/>
      <c r="F7" s="937"/>
      <c r="G7" s="16"/>
      <c r="H7" s="17"/>
      <c r="I7" s="21"/>
      <c r="J7" s="13"/>
    </row>
    <row r="8" spans="1:10" ht="12.75">
      <c r="A8" s="937"/>
      <c r="B8" s="937"/>
      <c r="C8" s="937"/>
      <c r="D8" s="937"/>
      <c r="E8" s="937"/>
      <c r="F8" s="937"/>
      <c r="G8" s="16"/>
      <c r="H8" s="46"/>
      <c r="I8" s="13"/>
      <c r="J8" s="47"/>
    </row>
    <row r="9" spans="1:10" ht="12.75">
      <c r="A9" s="937"/>
      <c r="B9" s="937"/>
      <c r="C9" s="937"/>
      <c r="D9" s="937"/>
      <c r="E9" s="937"/>
      <c r="F9" s="937"/>
      <c r="G9" s="17"/>
      <c r="H9" s="17"/>
      <c r="I9" s="21"/>
      <c r="J9" s="21"/>
    </row>
    <row r="10" spans="1:10" ht="12.75">
      <c r="A10" s="937"/>
      <c r="B10" s="937"/>
      <c r="C10" s="937"/>
      <c r="D10" s="937"/>
      <c r="E10" s="937"/>
      <c r="F10" s="937"/>
      <c r="G10" s="16"/>
      <c r="H10" s="46"/>
      <c r="I10" s="13"/>
      <c r="J10" s="13"/>
    </row>
    <row r="11" spans="1:10" ht="12.75" customHeight="1">
      <c r="A11" s="937"/>
      <c r="B11" s="937"/>
      <c r="C11" s="937"/>
      <c r="D11" s="937"/>
      <c r="E11" s="937"/>
      <c r="F11" s="937"/>
      <c r="G11" s="16"/>
      <c r="H11" s="16"/>
      <c r="I11" s="13"/>
      <c r="J11" s="47"/>
    </row>
    <row r="12" spans="1:10" ht="12.75">
      <c r="A12" s="937"/>
      <c r="B12" s="937"/>
      <c r="C12" s="937"/>
      <c r="D12" s="937"/>
      <c r="E12" s="29"/>
      <c r="F12" s="29"/>
      <c r="G12" s="48"/>
      <c r="H12" s="14"/>
      <c r="I12" s="13"/>
      <c r="J12" s="14"/>
    </row>
    <row r="13" spans="1:10" ht="13.5" customHeight="1">
      <c r="A13" s="942"/>
      <c r="B13" s="942"/>
      <c r="C13" s="942"/>
      <c r="D13" s="25"/>
      <c r="E13" s="25"/>
      <c r="F13" s="25"/>
      <c r="G13" s="13"/>
      <c r="H13" s="14"/>
      <c r="I13" s="49"/>
      <c r="J13" s="14"/>
    </row>
    <row r="14" spans="1:10" ht="13.5" customHeight="1">
      <c r="A14" s="41"/>
      <c r="B14" s="41"/>
      <c r="C14" s="41"/>
      <c r="D14" s="25"/>
      <c r="E14" s="25"/>
      <c r="F14" s="25"/>
      <c r="G14" s="13"/>
      <c r="H14" s="14"/>
      <c r="I14" s="14"/>
      <c r="J14" s="14"/>
    </row>
    <row r="15" spans="1:7" ht="15.75">
      <c r="A15" s="939"/>
      <c r="B15" s="939"/>
      <c r="C15" s="939"/>
      <c r="D15" s="939"/>
      <c r="E15" s="939"/>
      <c r="F15" s="939"/>
      <c r="G15" s="939"/>
    </row>
    <row r="16" spans="1:7" ht="12.75">
      <c r="A16" s="14"/>
      <c r="B16" s="14"/>
      <c r="C16" s="14"/>
      <c r="D16" s="14"/>
      <c r="E16" s="14"/>
      <c r="F16" s="14"/>
      <c r="G16" s="14"/>
    </row>
    <row r="17" spans="1:7" ht="12.75">
      <c r="A17" s="14"/>
      <c r="B17" s="14"/>
      <c r="C17" s="14"/>
      <c r="D17" s="14"/>
      <c r="E17" s="14"/>
      <c r="F17" s="14"/>
      <c r="G17" s="14"/>
    </row>
    <row r="18" spans="1:7" ht="12.75">
      <c r="A18" s="941"/>
      <c r="B18" s="941"/>
      <c r="C18" s="941"/>
      <c r="D18" s="941"/>
      <c r="E18" s="941"/>
      <c r="F18" s="14"/>
      <c r="G18" s="14"/>
    </row>
    <row r="19" spans="1:7" ht="15.75">
      <c r="A19" s="18"/>
      <c r="B19" s="18"/>
      <c r="C19" s="18"/>
      <c r="D19" s="18"/>
      <c r="E19" s="14"/>
      <c r="F19" s="14"/>
      <c r="G19" s="14"/>
    </row>
    <row r="20" spans="1:15" ht="27" customHeight="1">
      <c r="A20" s="938"/>
      <c r="B20" s="938"/>
      <c r="C20" s="938"/>
      <c r="D20" s="938"/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938"/>
    </row>
    <row r="21" spans="1:14" ht="12.75">
      <c r="A21" s="940"/>
      <c r="B21" s="940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</row>
    <row r="23" spans="1:3" ht="15.75">
      <c r="A23" s="28"/>
      <c r="B23" s="28"/>
      <c r="C23" s="28"/>
    </row>
    <row r="24" spans="1:14" ht="12.75">
      <c r="A24" s="940"/>
      <c r="B24" s="940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</row>
    <row r="25" spans="1:14" ht="12.75">
      <c r="A25" s="940"/>
      <c r="B25" s="940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</row>
    <row r="26" spans="1:14" ht="12.75">
      <c r="A26" s="934"/>
      <c r="B26" s="934"/>
      <c r="C26" s="934"/>
      <c r="D26" s="934"/>
      <c r="E26" s="934"/>
      <c r="F26" s="934"/>
      <c r="G26" s="934"/>
      <c r="H26" s="934"/>
      <c r="I26" s="934"/>
      <c r="J26" s="934"/>
      <c r="K26" s="934"/>
      <c r="L26" s="934"/>
      <c r="M26" s="934"/>
      <c r="N26" s="934"/>
    </row>
    <row r="27" spans="1:15" ht="28.5" customHeight="1">
      <c r="A27" s="935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</row>
    <row r="28" spans="1:15" ht="42" customHeight="1">
      <c r="A28" s="935"/>
      <c r="B28" s="935"/>
      <c r="C28" s="935"/>
      <c r="D28" s="935"/>
      <c r="E28" s="935"/>
      <c r="F28" s="935"/>
      <c r="G28" s="935"/>
      <c r="H28" s="935"/>
      <c r="I28" s="935"/>
      <c r="J28" s="935"/>
      <c r="K28" s="935"/>
      <c r="L28" s="935"/>
      <c r="M28" s="935"/>
      <c r="N28" s="935"/>
      <c r="O28" s="935"/>
    </row>
    <row r="29" spans="1:15" ht="38.25" customHeight="1">
      <c r="A29" s="944"/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</row>
    <row r="30" spans="1:15" ht="54" customHeight="1">
      <c r="A30" s="944"/>
      <c r="B30" s="944"/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</row>
    <row r="31" spans="1:15" ht="28.5" customHeight="1">
      <c r="A31" s="944"/>
      <c r="B31" s="944"/>
      <c r="C31" s="944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</row>
    <row r="32" spans="1:15" s="42" customFormat="1" ht="39" customHeight="1">
      <c r="A32" s="944"/>
      <c r="B32" s="944"/>
      <c r="C32" s="944"/>
      <c r="D32" s="944"/>
      <c r="E32" s="944"/>
      <c r="F32" s="944"/>
      <c r="G32" s="944"/>
      <c r="H32" s="944"/>
      <c r="I32" s="944"/>
      <c r="J32" s="944"/>
      <c r="K32" s="944"/>
      <c r="L32" s="944"/>
      <c r="M32" s="944"/>
      <c r="N32" s="944"/>
      <c r="O32" s="944"/>
    </row>
    <row r="33" spans="1:15" ht="12.75">
      <c r="A33" s="944"/>
      <c r="B33" s="944"/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</row>
    <row r="34" spans="1:15" ht="12.75">
      <c r="A34" s="944"/>
      <c r="B34" s="944"/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944"/>
      <c r="N34" s="944"/>
      <c r="O34" s="944"/>
    </row>
    <row r="35" spans="1:15" ht="12.75">
      <c r="A35" s="943"/>
      <c r="B35" s="943"/>
      <c r="C35" s="943"/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ht="12.75">
      <c r="A38" s="27"/>
    </row>
  </sheetData>
  <sheetProtection/>
  <mergeCells count="22">
    <mergeCell ref="A35:O35"/>
    <mergeCell ref="A33:O34"/>
    <mergeCell ref="A32:O32"/>
    <mergeCell ref="A30:O30"/>
    <mergeCell ref="A29:O29"/>
    <mergeCell ref="A31:O31"/>
    <mergeCell ref="A21:N21"/>
    <mergeCell ref="A18:E18"/>
    <mergeCell ref="A9:F9"/>
    <mergeCell ref="A13:C13"/>
    <mergeCell ref="A24:N25"/>
    <mergeCell ref="A12:D12"/>
    <mergeCell ref="A26:N26"/>
    <mergeCell ref="A28:O28"/>
    <mergeCell ref="A1:H1"/>
    <mergeCell ref="A10:F10"/>
    <mergeCell ref="A8:F8"/>
    <mergeCell ref="A7:F7"/>
    <mergeCell ref="A11:F11"/>
    <mergeCell ref="A27:O27"/>
    <mergeCell ref="A20:O20"/>
    <mergeCell ref="A15:G1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verevkina_ne</cp:lastModifiedBy>
  <cp:lastPrinted>2016-06-11T09:20:19Z</cp:lastPrinted>
  <dcterms:created xsi:type="dcterms:W3CDTF">2008-02-02T06:45:19Z</dcterms:created>
  <dcterms:modified xsi:type="dcterms:W3CDTF">2022-05-30T10:58:11Z</dcterms:modified>
  <cp:category/>
  <cp:version/>
  <cp:contentType/>
  <cp:contentStatus/>
</cp:coreProperties>
</file>